
<file path=[Content_Types].xml><?xml version="1.0" encoding="utf-8"?>
<Types xmlns="http://schemas.openxmlformats.org/package/2006/content-types">
  <Override PartName="/xl/charts/chart1.xml" ContentType="application/vnd.openxmlformats-officedocument.drawingml.chart+xml"/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120" windowWidth="15195" windowHeight="8700" activeTab="0"/>
  </bookViews>
  <sheets>
    <sheet name="Лист1" sheetId="1" r:id="rId1"/>
    <sheet name="Лист2" sheetId="2" r:id="rId2"/>
    <sheet name="Лист3" sheetId="3" r:id="rId3"/>
  </sheets>
  <definedNames/>
  <calcPr fullCalcOnLoad="1"/>
</workbook>
</file>

<file path=xl/sharedStrings.xml><?xml version="1.0" encoding="utf-8"?>
<sst xmlns="http://schemas.openxmlformats.org/spreadsheetml/2006/main" count="10" uniqueCount="7">
  <si>
    <t>t, мин</t>
  </si>
  <si>
    <t>Первая система</t>
  </si>
  <si>
    <t>Вторая система</t>
  </si>
  <si>
    <t>F, г</t>
  </si>
  <si>
    <r>
      <t>P</t>
    </r>
    <r>
      <rPr>
        <vertAlign val="subscript"/>
        <sz val="10"/>
        <rFont val="Arial Cyr"/>
        <family val="0"/>
      </rPr>
      <t>m</t>
    </r>
    <r>
      <rPr>
        <sz val="10"/>
        <rFont val="Arial Cyr"/>
        <family val="0"/>
      </rPr>
      <t>, г/см2</t>
    </r>
  </si>
  <si>
    <t>Площадь поверхности конуса</t>
  </si>
  <si>
    <t>см2</t>
  </si>
</sst>
</file>

<file path=xl/styles.xml><?xml version="1.0" encoding="utf-8"?>
<styleSheet xmlns="http://schemas.openxmlformats.org/spreadsheetml/2006/main">
  <numFmts count="8">
    <numFmt numFmtId="5" formatCode="#,##0&quot;р.&quot;;\-#,##0&quot;р.&quot;"/>
    <numFmt numFmtId="6" formatCode="#,##0&quot;р.&quot;;[Red]\-#,##0&quot;р.&quot;"/>
    <numFmt numFmtId="7" formatCode="#,##0.00&quot;р.&quot;;\-#,##0.00&quot;р.&quot;"/>
    <numFmt numFmtId="8" formatCode="#,##0.00&quot;р.&quot;;[Red]\-#,##0.00&quot;р.&quot;"/>
    <numFmt numFmtId="42" formatCode="_-* #,##0&quot;р.&quot;_-;\-* #,##0&quot;р.&quot;_-;_-* &quot;-&quot;&quot;р.&quot;_-;_-@_-"/>
    <numFmt numFmtId="41" formatCode="_-* #,##0_р_._-;\-* #,##0_р_._-;_-* &quot;-&quot;_р_._-;_-@_-"/>
    <numFmt numFmtId="44" formatCode="_-* #,##0.00&quot;р.&quot;_-;\-* #,##0.00&quot;р.&quot;_-;_-* &quot;-&quot;??&quot;р.&quot;_-;_-@_-"/>
    <numFmt numFmtId="43" formatCode="_-* #,##0.00_р_._-;\-* #,##0.00_р_._-;_-* &quot;-&quot;??_р_._-;_-@_-"/>
  </numFmts>
  <fonts count="3">
    <font>
      <sz val="10"/>
      <name val="Arial Cyr"/>
      <family val="0"/>
    </font>
    <font>
      <vertAlign val="subscript"/>
      <sz val="10"/>
      <name val="Arial Cyr"/>
      <family val="0"/>
    </font>
    <font>
      <sz val="11.5"/>
      <name val="Arial Cyr"/>
      <family val="2"/>
    </font>
  </fonts>
  <fills count="2">
    <fill>
      <patternFill/>
    </fill>
    <fill>
      <patternFill patternType="gray125"/>
    </fill>
  </fills>
  <borders count="13">
    <border>
      <left/>
      <right/>
      <top/>
      <bottom/>
      <diagonal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thin"/>
      <right style="medium"/>
      <top style="medium"/>
      <bottom style="thin"/>
    </border>
    <border>
      <left style="medium"/>
      <right style="thin"/>
      <top style="thin"/>
      <bottom style="thin"/>
    </border>
    <border>
      <left style="thin"/>
      <right style="medium"/>
      <top style="thin"/>
      <bottom style="thin"/>
    </border>
    <border>
      <left style="thin"/>
      <right>
        <color indexed="63"/>
      </right>
      <top style="medium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 style="medium"/>
    </border>
    <border>
      <left style="thin"/>
      <right style="medium"/>
      <top style="thin"/>
      <bottom style="medium"/>
    </border>
  </borders>
  <cellStyleXfs count="2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9" fontId="0" fillId="0" borderId="0" applyFont="0" applyFill="0" applyBorder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</cellStyleXfs>
  <cellXfs count="21">
    <xf numFmtId="0" fontId="0" fillId="0" borderId="0" xfId="0" applyAlignment="1">
      <alignment/>
    </xf>
    <xf numFmtId="0" fontId="0" fillId="0" borderId="0" xfId="0" applyAlignment="1">
      <alignment horizontal="center"/>
    </xf>
    <xf numFmtId="0" fontId="0" fillId="0" borderId="1" xfId="0" applyBorder="1" applyAlignment="1">
      <alignment horizontal="center"/>
    </xf>
    <xf numFmtId="0" fontId="0" fillId="0" borderId="1" xfId="0" applyBorder="1" applyAlignment="1">
      <alignment/>
    </xf>
    <xf numFmtId="0" fontId="0" fillId="0" borderId="2" xfId="0" applyBorder="1" applyAlignment="1">
      <alignment/>
    </xf>
    <xf numFmtId="0" fontId="0" fillId="0" borderId="3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4" xfId="0" applyBorder="1" applyAlignment="1">
      <alignment horizontal="center"/>
    </xf>
    <xf numFmtId="0" fontId="0" fillId="0" borderId="5" xfId="0" applyBorder="1" applyAlignment="1">
      <alignment horizontal="center"/>
    </xf>
    <xf numFmtId="0" fontId="0" fillId="0" borderId="6" xfId="0" applyBorder="1" applyAlignment="1">
      <alignment horizontal="center"/>
    </xf>
    <xf numFmtId="0" fontId="0" fillId="0" borderId="7" xfId="0" applyBorder="1" applyAlignment="1">
      <alignment/>
    </xf>
    <xf numFmtId="0" fontId="0" fillId="0" borderId="8" xfId="0" applyBorder="1" applyAlignment="1">
      <alignment horizontal="center"/>
    </xf>
    <xf numFmtId="0" fontId="0" fillId="0" borderId="6" xfId="0" applyBorder="1" applyAlignment="1">
      <alignment horizontal="center"/>
    </xf>
    <xf numFmtId="1" fontId="0" fillId="0" borderId="1" xfId="0" applyNumberFormat="1" applyBorder="1" applyAlignment="1">
      <alignment horizontal="center"/>
    </xf>
    <xf numFmtId="0" fontId="0" fillId="0" borderId="2" xfId="0" applyBorder="1" applyAlignment="1">
      <alignment horizontal="center"/>
    </xf>
    <xf numFmtId="0" fontId="0" fillId="0" borderId="7" xfId="0" applyBorder="1" applyAlignment="1">
      <alignment horizontal="center"/>
    </xf>
    <xf numFmtId="0" fontId="0" fillId="0" borderId="9" xfId="0" applyBorder="1" applyAlignment="1">
      <alignment horizontal="center"/>
    </xf>
    <xf numFmtId="0" fontId="0" fillId="0" borderId="10" xfId="0" applyBorder="1" applyAlignment="1">
      <alignment horizontal="center"/>
    </xf>
    <xf numFmtId="1" fontId="0" fillId="0" borderId="10" xfId="0" applyNumberFormat="1" applyBorder="1" applyAlignment="1">
      <alignment horizontal="center"/>
    </xf>
    <xf numFmtId="0" fontId="0" fillId="0" borderId="11" xfId="0" applyBorder="1" applyAlignment="1">
      <alignment horizontal="center"/>
    </xf>
    <xf numFmtId="0" fontId="0" fillId="0" borderId="12" xfId="0" applyBorder="1" applyAlignment="1">
      <alignment horizontal="center"/>
    </xf>
  </cellXfs>
  <cellStyles count="6">
    <cellStyle name="Normal" xfId="0"/>
    <cellStyle name="Currency" xfId="15"/>
    <cellStyle name="Currency [0]" xfId="16"/>
    <cellStyle name="Percent" xfId="17"/>
    <cellStyle name="Comma" xfId="18"/>
    <cellStyle name="Comma [0]" xfId="1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charts/chart1.xml><?xml version="1.0" encoding="utf-8"?>
<chartSpace xmlns:c="http://schemas.openxmlformats.org/drawingml/2006/chart" xmlns:a="http://schemas.openxmlformats.org/drawingml/2006/main" xmlns:r="http://schemas.openxmlformats.org/officeDocument/2006/relationships" xmlns="http://schemas.openxmlformats.org/drawingml/2006/chart">
  <c:roundedCorners val="0"/>
  <c:chart>
    <c:plotArea>
      <c:layout>
        <c:manualLayout>
          <c:xMode val="edge"/>
          <c:yMode val="edge"/>
          <c:x val="0.0705"/>
          <c:y val="0.036"/>
          <c:w val="0.8625"/>
          <c:h val="0.964"/>
        </c:manualLayout>
      </c:layout>
      <c:scatterChart>
        <c:scatterStyle val="lineMarker"/>
        <c:varyColors val="0"/>
        <c:ser>
          <c:idx val="0"/>
          <c:order val="0"/>
          <c:tx>
            <c:v>Первая система</c:v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diamond"/>
          </c:marker>
          <c:xVal>
            <c:numRef>
              <c:f>Лист1!$A$3:$A$14</c:f>
              <c:numCache/>
            </c:numRef>
          </c:xVal>
          <c:yVal>
            <c:numRef>
              <c:f>Лист1!$D$3:$D$14</c:f>
              <c:numCache/>
            </c:numRef>
          </c:yVal>
          <c:smooth val="0"/>
        </c:ser>
        <c:ser>
          <c:idx val="1"/>
          <c:order val="1"/>
          <c:tx>
            <c:strRef>
              <c:f>Лист1!$G$1</c:f>
              <c:strCache>
                <c:ptCount val="1"/>
                <c:pt idx="0">
                  <c:v>Вторая система</c:v>
                </c:pt>
              </c:strCache>
            </c:strRef>
          </c:tx>
          <c:spPr>
            <a:ln w="3175">
              <a:noFill/>
            </a:ln>
          </c:spPr>
          <c:extLst>
            <c:ext xmlns:c14="http://schemas.microsoft.com/office/drawing/2007/8/2/chart" uri="{6F2FDCE9-48DA-4B69-8628-5D25D57E5C99}">
              <c14:invertSolidFillFmt>
                <c14:spPr>
                  <a:solidFill>
                    <a:srgbClr val="000000"/>
                  </a:solidFill>
                </c14:spPr>
              </c14:invertSolidFillFmt>
            </c:ext>
          </c:extLst>
          <c:marker>
            <c:symbol val="square"/>
          </c:marker>
          <c:xVal>
            <c:numRef>
              <c:f>Лист1!$E$3:$E$15</c:f>
              <c:numCache/>
            </c:numRef>
          </c:xVal>
          <c:yVal>
            <c:numRef>
              <c:f>Лист1!$H$3:$H$15</c:f>
              <c:numCache/>
            </c:numRef>
          </c:yVal>
          <c:smooth val="0"/>
        </c:ser>
        <c:axId val="51959797"/>
        <c:axId val="64984990"/>
      </c:scatterChart>
      <c:valAx>
        <c:axId val="51959797"/>
        <c:scaling>
          <c:orientation val="minMax"/>
          <c:max val="25"/>
        </c:scaling>
        <c:axPos val="b"/>
        <c:title>
          <c:tx>
            <c:rich>
              <a:bodyPr vert="horz" rot="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 Cyr"/>
                    <a:ea typeface="Arial Cyr"/>
                    <a:cs typeface="Arial Cyr"/>
                  </a:rPr>
                  <a:t>t, мин</a:t>
                </a:r>
              </a:p>
            </c:rich>
          </c:tx>
          <c:layout>
            <c:manualLayout>
              <c:xMode val="factor"/>
              <c:yMode val="factor"/>
              <c:x val="0.027"/>
              <c:y val="0.1005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64984990"/>
        <c:crosses val="autoZero"/>
        <c:crossBetween val="midCat"/>
        <c:dispUnits/>
      </c:valAx>
      <c:valAx>
        <c:axId val="64984990"/>
        <c:scaling>
          <c:orientation val="minMax"/>
        </c:scaling>
        <c:axPos val="l"/>
        <c:title>
          <c:tx>
            <c:rich>
              <a:bodyPr vert="horz" rot="-5400000" anchor="ctr"/>
              <a:lstStyle/>
              <a:p>
                <a:pPr algn="ctr">
                  <a:defRPr/>
                </a:pPr>
                <a:r>
                  <a:rPr lang="en-US" cap="none" sz="1150" b="0" i="0" u="none" baseline="0">
                    <a:latin typeface="Arial Cyr"/>
                    <a:ea typeface="Arial Cyr"/>
                    <a:cs typeface="Arial Cyr"/>
                  </a:rPr>
                  <a:t>P, г/см2</a:t>
                </a:r>
              </a:p>
            </c:rich>
          </c:tx>
          <c:layout>
            <c:manualLayout>
              <c:xMode val="factor"/>
              <c:yMode val="factor"/>
              <c:x val="-0.003"/>
              <c:y val="0.103"/>
            </c:manualLayout>
          </c:layout>
          <c:overlay val="0"/>
          <c:spPr>
            <a:noFill/>
            <a:ln>
              <a:noFill/>
            </a:ln>
          </c:spPr>
        </c:title>
        <c:delete val="0"/>
        <c:numFmt formatCode="General" sourceLinked="1"/>
        <c:majorTickMark val="out"/>
        <c:minorTickMark val="none"/>
        <c:tickLblPos val="nextTo"/>
        <c:crossAx val="51959797"/>
        <c:crosses val="autoZero"/>
        <c:crossBetween val="midCat"/>
        <c:dispUnits/>
      </c:valAx>
      <c:spPr>
        <a:noFill/>
        <a:ln>
          <a:noFill/>
        </a:ln>
      </c:spPr>
    </c:plotArea>
    <c:legend>
      <c:legendPos val="r"/>
      <c:layout>
        <c:manualLayout>
          <c:xMode val="edge"/>
          <c:yMode val="edge"/>
          <c:x val="0.68675"/>
          <c:y val="0.597"/>
        </c:manualLayout>
      </c:layout>
      <c:overlay val="0"/>
    </c:legend>
    <c:plotVisOnly val="1"/>
    <c:dispBlanksAs val="gap"/>
    <c:showDLblsOverMax val="0"/>
  </c:chart>
  <c:txPr>
    <a:bodyPr vert="horz" rot="0"/>
    <a:lstStyle/>
    <a:p>
      <a:pPr>
        <a:defRPr lang="en-US" cap="none" sz="1000" b="0" i="0" u="none" baseline="0">
          <a:latin typeface="Arial Cyr"/>
          <a:ea typeface="Arial Cyr"/>
          <a:cs typeface="Arial Cyr"/>
        </a:defRPr>
      </a:pPr>
    </a:p>
  </c:txPr>
  <c:date1904 val="1"/>
</chartSpace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chart" Target="/xl/charts/chart1.xml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0</xdr:col>
      <xdr:colOff>28575</xdr:colOff>
      <xdr:row>18</xdr:row>
      <xdr:rowOff>47625</xdr:rowOff>
    </xdr:from>
    <xdr:to>
      <xdr:col>9</xdr:col>
      <xdr:colOff>419100</xdr:colOff>
      <xdr:row>35</xdr:row>
      <xdr:rowOff>28575</xdr:rowOff>
    </xdr:to>
    <xdr:graphicFrame>
      <xdr:nvGraphicFramePr>
        <xdr:cNvPr id="1" name="Chart 1"/>
        <xdr:cNvGraphicFramePr/>
      </xdr:nvGraphicFramePr>
      <xdr:xfrm>
        <a:off x="28575" y="3019425"/>
        <a:ext cx="5305425" cy="2733675"/>
      </xdr:xfrm>
      <a:graphic>
        <a:graphicData uri="http://schemas.openxmlformats.org/drawingml/2006/chart">
          <c:chart xmlns:c="http://schemas.openxmlformats.org/drawingml/2006/chart" r:id="rId1"/>
        </a:graphicData>
      </a:graphic>
    </xdr:graphicFrame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18"/>
  <sheetViews>
    <sheetView tabSelected="1" workbookViewId="0" topLeftCell="A1">
      <selection activeCell="I11" sqref="I11"/>
    </sheetView>
  </sheetViews>
  <sheetFormatPr defaultColWidth="9.00390625" defaultRowHeight="12.75"/>
  <cols>
    <col min="2" max="2" width="0" style="0" hidden="1" customWidth="1"/>
    <col min="3" max="3" width="9.25390625" style="0" customWidth="1"/>
    <col min="4" max="4" width="9.625" style="0" bestFit="1" customWidth="1"/>
    <col min="5" max="5" width="9.625" style="0" customWidth="1"/>
    <col min="6" max="6" width="9.625" style="0" hidden="1" customWidth="1"/>
  </cols>
  <sheetData>
    <row r="1" spans="1:8" ht="12.75">
      <c r="A1" s="5" t="s">
        <v>0</v>
      </c>
      <c r="B1" s="6"/>
      <c r="C1" s="7" t="s">
        <v>1</v>
      </c>
      <c r="D1" s="11"/>
      <c r="E1" s="5" t="s">
        <v>0</v>
      </c>
      <c r="F1" s="6"/>
      <c r="G1" s="7" t="s">
        <v>2</v>
      </c>
      <c r="H1" s="8"/>
    </row>
    <row r="2" spans="1:8" ht="15.75">
      <c r="A2" s="9"/>
      <c r="B2" s="2"/>
      <c r="C2" s="3" t="s">
        <v>3</v>
      </c>
      <c r="D2" s="4" t="s">
        <v>4</v>
      </c>
      <c r="E2" s="9"/>
      <c r="F2" s="2"/>
      <c r="G2" s="3" t="s">
        <v>3</v>
      </c>
      <c r="H2" s="10" t="s">
        <v>4</v>
      </c>
    </row>
    <row r="3" spans="1:8" ht="12.75">
      <c r="A3" s="12">
        <v>7</v>
      </c>
      <c r="B3" s="2">
        <v>36.6</v>
      </c>
      <c r="C3" s="13">
        <f>B3-32</f>
        <v>4.600000000000001</v>
      </c>
      <c r="D3" s="14">
        <f>C3/$A$18</f>
        <v>14.649681528662425</v>
      </c>
      <c r="E3" s="12">
        <v>1</v>
      </c>
      <c r="F3" s="2">
        <v>34.8</v>
      </c>
      <c r="G3" s="13">
        <f>F3-34</f>
        <v>0.7999999999999972</v>
      </c>
      <c r="H3" s="15">
        <f>G3/$A$18</f>
        <v>2.5477707006369337</v>
      </c>
    </row>
    <row r="4" spans="1:8" ht="12.75">
      <c r="A4" s="12">
        <v>8.5</v>
      </c>
      <c r="B4" s="2">
        <v>36.6</v>
      </c>
      <c r="C4" s="13">
        <f aca="true" t="shared" si="0" ref="C4:C14">B4-32</f>
        <v>4.600000000000001</v>
      </c>
      <c r="D4" s="14">
        <f aca="true" t="shared" si="1" ref="D4:D14">C4/$A$18</f>
        <v>14.649681528662425</v>
      </c>
      <c r="E4" s="12">
        <v>2</v>
      </c>
      <c r="F4" s="2">
        <v>36</v>
      </c>
      <c r="G4" s="13">
        <f aca="true" t="shared" si="2" ref="G4:G15">F4-34</f>
        <v>2</v>
      </c>
      <c r="H4" s="15">
        <f aca="true" t="shared" si="3" ref="H4:H15">G4/$A$18</f>
        <v>6.369426751592357</v>
      </c>
    </row>
    <row r="5" spans="1:8" ht="12.75">
      <c r="A5" s="12">
        <v>10.5</v>
      </c>
      <c r="B5" s="2">
        <v>37.8</v>
      </c>
      <c r="C5" s="13">
        <f t="shared" si="0"/>
        <v>5.799999999999997</v>
      </c>
      <c r="D5" s="14">
        <f t="shared" si="1"/>
        <v>18.471337579617824</v>
      </c>
      <c r="E5" s="12">
        <v>3</v>
      </c>
      <c r="F5" s="2">
        <v>46</v>
      </c>
      <c r="G5" s="13">
        <f t="shared" si="2"/>
        <v>12</v>
      </c>
      <c r="H5" s="15">
        <f t="shared" si="3"/>
        <v>38.21656050955414</v>
      </c>
    </row>
    <row r="6" spans="1:8" ht="12.75">
      <c r="A6" s="12">
        <v>12.15</v>
      </c>
      <c r="B6" s="2">
        <v>82.5</v>
      </c>
      <c r="C6" s="13">
        <f t="shared" si="0"/>
        <v>50.5</v>
      </c>
      <c r="D6" s="14">
        <f t="shared" si="1"/>
        <v>160.828025477707</v>
      </c>
      <c r="E6" s="12">
        <v>4</v>
      </c>
      <c r="F6" s="2">
        <v>62</v>
      </c>
      <c r="G6" s="13">
        <f t="shared" si="2"/>
        <v>28</v>
      </c>
      <c r="H6" s="15">
        <f t="shared" si="3"/>
        <v>89.171974522293</v>
      </c>
    </row>
    <row r="7" spans="1:8" ht="12.75">
      <c r="A7" s="12">
        <v>13.25</v>
      </c>
      <c r="B7" s="2">
        <v>102.9</v>
      </c>
      <c r="C7" s="13">
        <f t="shared" si="0"/>
        <v>70.9</v>
      </c>
      <c r="D7" s="14">
        <f t="shared" si="1"/>
        <v>225.79617834394907</v>
      </c>
      <c r="E7" s="12">
        <v>5</v>
      </c>
      <c r="F7" s="2">
        <v>98</v>
      </c>
      <c r="G7" s="13">
        <f t="shared" si="2"/>
        <v>64</v>
      </c>
      <c r="H7" s="15">
        <f t="shared" si="3"/>
        <v>203.82165605095543</v>
      </c>
    </row>
    <row r="8" spans="1:8" ht="12.75">
      <c r="A8" s="12">
        <v>14.5</v>
      </c>
      <c r="B8" s="2">
        <v>117</v>
      </c>
      <c r="C8" s="13">
        <f t="shared" si="0"/>
        <v>85</v>
      </c>
      <c r="D8" s="14">
        <f t="shared" si="1"/>
        <v>270.70063694267515</v>
      </c>
      <c r="E8" s="12">
        <v>6</v>
      </c>
      <c r="F8" s="2">
        <v>133</v>
      </c>
      <c r="G8" s="13">
        <f t="shared" si="2"/>
        <v>99</v>
      </c>
      <c r="H8" s="15">
        <f t="shared" si="3"/>
        <v>315.28662420382165</v>
      </c>
    </row>
    <row r="9" spans="1:8" ht="12.75">
      <c r="A9" s="12">
        <v>15.5</v>
      </c>
      <c r="B9" s="2">
        <v>122</v>
      </c>
      <c r="C9" s="13">
        <f t="shared" si="0"/>
        <v>90</v>
      </c>
      <c r="D9" s="14">
        <f t="shared" si="1"/>
        <v>286.62420382165607</v>
      </c>
      <c r="E9" s="12">
        <v>7</v>
      </c>
      <c r="F9" s="2">
        <v>158</v>
      </c>
      <c r="G9" s="13">
        <f t="shared" si="2"/>
        <v>124</v>
      </c>
      <c r="H9" s="15">
        <f t="shared" si="3"/>
        <v>394.90445859872614</v>
      </c>
    </row>
    <row r="10" spans="1:8" ht="12.75">
      <c r="A10" s="12">
        <v>17.5</v>
      </c>
      <c r="B10" s="2">
        <v>167</v>
      </c>
      <c r="C10" s="13">
        <f t="shared" si="0"/>
        <v>135</v>
      </c>
      <c r="D10" s="14">
        <f t="shared" si="1"/>
        <v>429.9363057324841</v>
      </c>
      <c r="E10" s="12">
        <v>8</v>
      </c>
      <c r="F10" s="2">
        <v>179</v>
      </c>
      <c r="G10" s="13">
        <f t="shared" si="2"/>
        <v>145</v>
      </c>
      <c r="H10" s="15">
        <f t="shared" si="3"/>
        <v>461.78343949044586</v>
      </c>
    </row>
    <row r="11" spans="1:8" ht="12.75">
      <c r="A11" s="12">
        <v>20.5</v>
      </c>
      <c r="B11" s="2">
        <v>168</v>
      </c>
      <c r="C11" s="13">
        <f t="shared" si="0"/>
        <v>136</v>
      </c>
      <c r="D11" s="14">
        <f t="shared" si="1"/>
        <v>433.1210191082803</v>
      </c>
      <c r="E11" s="12">
        <v>9</v>
      </c>
      <c r="F11" s="2">
        <v>192</v>
      </c>
      <c r="G11" s="13">
        <f t="shared" si="2"/>
        <v>158</v>
      </c>
      <c r="H11" s="15">
        <f t="shared" si="3"/>
        <v>503.18471337579615</v>
      </c>
    </row>
    <row r="12" spans="1:8" ht="12.75">
      <c r="A12" s="12">
        <v>21.5</v>
      </c>
      <c r="B12" s="2">
        <v>192</v>
      </c>
      <c r="C12" s="13">
        <f t="shared" si="0"/>
        <v>160</v>
      </c>
      <c r="D12" s="14">
        <f t="shared" si="1"/>
        <v>509.5541401273885</v>
      </c>
      <c r="E12" s="12">
        <v>10</v>
      </c>
      <c r="F12" s="2">
        <v>200</v>
      </c>
      <c r="G12" s="13">
        <f t="shared" si="2"/>
        <v>166</v>
      </c>
      <c r="H12" s="15">
        <f t="shared" si="3"/>
        <v>528.6624203821656</v>
      </c>
    </row>
    <row r="13" spans="1:8" ht="12.75">
      <c r="A13" s="12">
        <v>23</v>
      </c>
      <c r="B13" s="2">
        <v>192</v>
      </c>
      <c r="C13" s="13">
        <f t="shared" si="0"/>
        <v>160</v>
      </c>
      <c r="D13" s="14">
        <f t="shared" si="1"/>
        <v>509.5541401273885</v>
      </c>
      <c r="E13" s="12">
        <v>11</v>
      </c>
      <c r="F13" s="2">
        <v>200</v>
      </c>
      <c r="G13" s="13">
        <v>180</v>
      </c>
      <c r="H13" s="15">
        <f t="shared" si="3"/>
        <v>573.2484076433121</v>
      </c>
    </row>
    <row r="14" spans="1:8" ht="13.5" thickBot="1">
      <c r="A14" s="16">
        <v>24</v>
      </c>
      <c r="B14" s="17">
        <v>192</v>
      </c>
      <c r="C14" s="18">
        <f t="shared" si="0"/>
        <v>160</v>
      </c>
      <c r="D14" s="19">
        <f t="shared" si="1"/>
        <v>509.5541401273885</v>
      </c>
      <c r="E14" s="12">
        <v>16</v>
      </c>
      <c r="F14" s="2">
        <f>192+34.8</f>
        <v>226.8</v>
      </c>
      <c r="G14" s="13">
        <f t="shared" si="2"/>
        <v>192.8</v>
      </c>
      <c r="H14" s="15">
        <f t="shared" si="3"/>
        <v>614.0127388535033</v>
      </c>
    </row>
    <row r="15" spans="1:8" ht="13.5" thickBot="1">
      <c r="A15" s="1"/>
      <c r="B15" s="1"/>
      <c r="C15" s="1"/>
      <c r="D15" s="1"/>
      <c r="E15" s="16">
        <v>17</v>
      </c>
      <c r="F15" s="17">
        <f>200+34.8</f>
        <v>234.8</v>
      </c>
      <c r="G15" s="18">
        <f t="shared" si="2"/>
        <v>200.8</v>
      </c>
      <c r="H15" s="20">
        <f t="shared" si="3"/>
        <v>639.4904458598727</v>
      </c>
    </row>
    <row r="17" ht="12.75">
      <c r="A17" t="s">
        <v>5</v>
      </c>
    </row>
    <row r="18" spans="1:3" ht="12.75">
      <c r="A18">
        <v>0.314</v>
      </c>
      <c r="C18" t="s">
        <v>6</v>
      </c>
    </row>
  </sheetData>
  <mergeCells count="4">
    <mergeCell ref="C1:D1"/>
    <mergeCell ref="G1:H1"/>
    <mergeCell ref="A1:A2"/>
    <mergeCell ref="E1:E2"/>
  </mergeCells>
  <printOptions/>
  <pageMargins left="0.75" right="0.75" top="1" bottom="1" header="0.5" footer="0.5"/>
  <pageSetup horizontalDpi="600" verticalDpi="600" orientation="portrait" paperSize="9" r:id="rId2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workbookViewId="0" topLeftCell="A1">
      <selection activeCell="A1" sqref="A1"/>
    </sheetView>
  </sheetViews>
  <sheetFormatPr defaultColWidth="9.00390625" defaultRowHeight="12.75"/>
  <sheetData/>
  <printOptions/>
  <pageMargins left="0.75" right="0.75" top="1" bottom="1" header="0.5" footer="0.5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Пользователь</dc:creator>
  <cp:keywords/>
  <dc:description/>
  <cp:lastModifiedBy>Mike</cp:lastModifiedBy>
  <cp:lastPrinted>2003-12-16T15:10:28Z</cp:lastPrinted>
  <dcterms:created xsi:type="dcterms:W3CDTF">2003-10-30T13:02:33Z</dcterms:created>
  <dcterms:modified xsi:type="dcterms:W3CDTF">2003-12-16T15:10:41Z</dcterms:modified>
  <cp:category/>
  <cp:version/>
  <cp:contentType/>
  <cp:contentStatus/>
</cp:coreProperties>
</file>