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225" windowHeight="5610" tabRatio="741" activeTab="1"/>
  </bookViews>
  <sheets>
    <sheet name="Диаграмма7" sheetId="1" r:id="rId1"/>
    <sheet name="Лист7" sheetId="2" r:id="rId2"/>
    <sheet name="Лист6" sheetId="3" r:id="rId3"/>
    <sheet name="Лист5" sheetId="4" r:id="rId4"/>
    <sheet name="Лист4" sheetId="5" r:id="rId5"/>
    <sheet name="Лист3" sheetId="6" r:id="rId6"/>
    <sheet name="Лист2" sheetId="7" r:id="rId7"/>
    <sheet name="Лист1" sheetId="8" r:id="rId8"/>
    <sheet name="Диаграмма6" sheetId="9" r:id="rId9"/>
    <sheet name="Диаграмма5" sheetId="10" r:id="rId10"/>
    <sheet name="Диаграмма4" sheetId="11" r:id="rId11"/>
    <sheet name="Диаграмма3" sheetId="12" r:id="rId12"/>
    <sheet name="Диаграмма2" sheetId="13" r:id="rId13"/>
    <sheet name="Диаграмма1" sheetId="14" r:id="rId14"/>
  </sheets>
  <definedNames/>
  <calcPr fullCalcOnLoad="1"/>
</workbook>
</file>

<file path=xl/sharedStrings.xml><?xml version="1.0" encoding="utf-8"?>
<sst xmlns="http://schemas.openxmlformats.org/spreadsheetml/2006/main" count="2" uniqueCount="2">
  <si>
    <t>Частота'</t>
  </si>
  <si>
    <t>Частота, см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</si>
</sst>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"/>
  </numFmts>
  <fonts count="13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vertAlign val="superscript"/>
      <sz val="11"/>
      <name val="Arial Cyr"/>
      <family val="2"/>
    </font>
    <font>
      <b/>
      <sz val="9.75"/>
      <name val="Arial Cyr"/>
      <family val="2"/>
    </font>
    <font>
      <sz val="9.75"/>
      <name val="Arial Cyr"/>
      <family val="0"/>
    </font>
    <font>
      <b/>
      <sz val="14"/>
      <name val="Arial Cyr"/>
      <family val="2"/>
    </font>
    <font>
      <sz val="16"/>
      <name val="Arial Cyr"/>
      <family val="0"/>
    </font>
    <font>
      <sz val="17.25"/>
      <name val="Arial Cyr"/>
      <family val="0"/>
    </font>
    <font>
      <vertAlign val="superscript"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Экстраполяция Берджа-Шпонер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Лист6!$B$2:$B$31</c:f>
              <c:numCache>
                <c:ptCount val="30"/>
                <c:pt idx="0">
                  <c:v>6.5</c:v>
                </c:pt>
                <c:pt idx="1">
                  <c:v>7.5</c:v>
                </c:pt>
                <c:pt idx="2">
                  <c:v>8.5</c:v>
                </c:pt>
                <c:pt idx="3">
                  <c:v>9.5</c:v>
                </c:pt>
                <c:pt idx="4">
                  <c:v>10.5</c:v>
                </c:pt>
                <c:pt idx="5">
                  <c:v>11.5</c:v>
                </c:pt>
                <c:pt idx="6">
                  <c:v>12.5</c:v>
                </c:pt>
                <c:pt idx="7">
                  <c:v>13.5</c:v>
                </c:pt>
                <c:pt idx="8">
                  <c:v>14.5</c:v>
                </c:pt>
                <c:pt idx="9">
                  <c:v>15.5</c:v>
                </c:pt>
                <c:pt idx="10">
                  <c:v>16.5</c:v>
                </c:pt>
                <c:pt idx="11">
                  <c:v>17.5</c:v>
                </c:pt>
                <c:pt idx="12">
                  <c:v>18.5</c:v>
                </c:pt>
                <c:pt idx="13">
                  <c:v>19.5</c:v>
                </c:pt>
                <c:pt idx="14">
                  <c:v>20.5</c:v>
                </c:pt>
                <c:pt idx="15">
                  <c:v>21.5</c:v>
                </c:pt>
                <c:pt idx="16">
                  <c:v>22.5</c:v>
                </c:pt>
                <c:pt idx="17">
                  <c:v>23.5</c:v>
                </c:pt>
                <c:pt idx="18">
                  <c:v>24.5</c:v>
                </c:pt>
                <c:pt idx="19">
                  <c:v>25.5</c:v>
                </c:pt>
                <c:pt idx="20">
                  <c:v>26.5</c:v>
                </c:pt>
                <c:pt idx="21">
                  <c:v>27.5</c:v>
                </c:pt>
                <c:pt idx="22">
                  <c:v>28.5</c:v>
                </c:pt>
                <c:pt idx="23">
                  <c:v>29.5</c:v>
                </c:pt>
                <c:pt idx="24">
                  <c:v>30.5</c:v>
                </c:pt>
                <c:pt idx="25">
                  <c:v>31.5</c:v>
                </c:pt>
                <c:pt idx="26">
                  <c:v>32.5</c:v>
                </c:pt>
                <c:pt idx="27">
                  <c:v>33.5</c:v>
                </c:pt>
                <c:pt idx="28">
                  <c:v>34.5</c:v>
                </c:pt>
                <c:pt idx="29">
                  <c:v>35.5</c:v>
                </c:pt>
              </c:numCache>
            </c:numRef>
          </c:xVal>
          <c:yVal>
            <c:numRef>
              <c:f>Лист6!$D$2:$D$31</c:f>
              <c:numCache>
                <c:ptCount val="30"/>
                <c:pt idx="11">
                  <c:v>96</c:v>
                </c:pt>
                <c:pt idx="12">
                  <c:v>94</c:v>
                </c:pt>
                <c:pt idx="13">
                  <c:v>91</c:v>
                </c:pt>
                <c:pt idx="14">
                  <c:v>89</c:v>
                </c:pt>
                <c:pt idx="15">
                  <c:v>88</c:v>
                </c:pt>
                <c:pt idx="16">
                  <c:v>85</c:v>
                </c:pt>
                <c:pt idx="17">
                  <c:v>84</c:v>
                </c:pt>
                <c:pt idx="18">
                  <c:v>82</c:v>
                </c:pt>
                <c:pt idx="19">
                  <c:v>79</c:v>
                </c:pt>
                <c:pt idx="20">
                  <c:v>78</c:v>
                </c:pt>
                <c:pt idx="21">
                  <c:v>75</c:v>
                </c:pt>
                <c:pt idx="22">
                  <c:v>73</c:v>
                </c:pt>
                <c:pt idx="23">
                  <c:v>72</c:v>
                </c:pt>
                <c:pt idx="24">
                  <c:v>69</c:v>
                </c:pt>
                <c:pt idx="25">
                  <c:v>67</c:v>
                </c:pt>
                <c:pt idx="26">
                  <c:v>65</c:v>
                </c:pt>
                <c:pt idx="27">
                  <c:v>62</c:v>
                </c:pt>
                <c:pt idx="28">
                  <c:v>63</c:v>
                </c:pt>
                <c:pt idx="29">
                  <c:v>57</c:v>
                </c:pt>
              </c:numCache>
            </c:numRef>
          </c:yVal>
          <c:smooth val="1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Лист6!$B$2:$B$31</c:f>
              <c:numCache>
                <c:ptCount val="30"/>
                <c:pt idx="0">
                  <c:v>6.5</c:v>
                </c:pt>
                <c:pt idx="1">
                  <c:v>7.5</c:v>
                </c:pt>
                <c:pt idx="2">
                  <c:v>8.5</c:v>
                </c:pt>
                <c:pt idx="3">
                  <c:v>9.5</c:v>
                </c:pt>
                <c:pt idx="4">
                  <c:v>10.5</c:v>
                </c:pt>
                <c:pt idx="5">
                  <c:v>11.5</c:v>
                </c:pt>
                <c:pt idx="6">
                  <c:v>12.5</c:v>
                </c:pt>
                <c:pt idx="7">
                  <c:v>13.5</c:v>
                </c:pt>
                <c:pt idx="8">
                  <c:v>14.5</c:v>
                </c:pt>
                <c:pt idx="9">
                  <c:v>15.5</c:v>
                </c:pt>
                <c:pt idx="10">
                  <c:v>16.5</c:v>
                </c:pt>
                <c:pt idx="11">
                  <c:v>17.5</c:v>
                </c:pt>
                <c:pt idx="12">
                  <c:v>18.5</c:v>
                </c:pt>
                <c:pt idx="13">
                  <c:v>19.5</c:v>
                </c:pt>
                <c:pt idx="14">
                  <c:v>20.5</c:v>
                </c:pt>
                <c:pt idx="15">
                  <c:v>21.5</c:v>
                </c:pt>
                <c:pt idx="16">
                  <c:v>22.5</c:v>
                </c:pt>
                <c:pt idx="17">
                  <c:v>23.5</c:v>
                </c:pt>
                <c:pt idx="18">
                  <c:v>24.5</c:v>
                </c:pt>
                <c:pt idx="19">
                  <c:v>25.5</c:v>
                </c:pt>
                <c:pt idx="20">
                  <c:v>26.5</c:v>
                </c:pt>
                <c:pt idx="21">
                  <c:v>27.5</c:v>
                </c:pt>
                <c:pt idx="22">
                  <c:v>28.5</c:v>
                </c:pt>
                <c:pt idx="23">
                  <c:v>29.5</c:v>
                </c:pt>
                <c:pt idx="24">
                  <c:v>30.5</c:v>
                </c:pt>
                <c:pt idx="25">
                  <c:v>31.5</c:v>
                </c:pt>
                <c:pt idx="26">
                  <c:v>32.5</c:v>
                </c:pt>
                <c:pt idx="27">
                  <c:v>33.5</c:v>
                </c:pt>
                <c:pt idx="28">
                  <c:v>34.5</c:v>
                </c:pt>
                <c:pt idx="29">
                  <c:v>35.5</c:v>
                </c:pt>
              </c:numCache>
            </c:numRef>
          </c:xVal>
          <c:yVal>
            <c:numRef>
              <c:f>Лист6!$F$2:$F$31</c:f>
              <c:numCache>
                <c:ptCount val="30"/>
                <c:pt idx="5">
                  <c:v>106</c:v>
                </c:pt>
                <c:pt idx="6">
                  <c:v>104</c:v>
                </c:pt>
                <c:pt idx="7">
                  <c:v>104</c:v>
                </c:pt>
                <c:pt idx="8">
                  <c:v>100</c:v>
                </c:pt>
                <c:pt idx="9">
                  <c:v>99</c:v>
                </c:pt>
                <c:pt idx="10">
                  <c:v>97</c:v>
                </c:pt>
                <c:pt idx="11">
                  <c:v>95</c:v>
                </c:pt>
                <c:pt idx="12">
                  <c:v>94</c:v>
                </c:pt>
                <c:pt idx="13">
                  <c:v>91</c:v>
                </c:pt>
                <c:pt idx="14">
                  <c:v>86</c:v>
                </c:pt>
                <c:pt idx="15">
                  <c:v>91</c:v>
                </c:pt>
                <c:pt idx="16">
                  <c:v>85</c:v>
                </c:pt>
                <c:pt idx="17">
                  <c:v>84</c:v>
                </c:pt>
                <c:pt idx="18">
                  <c:v>81</c:v>
                </c:pt>
                <c:pt idx="19">
                  <c:v>81</c:v>
                </c:pt>
                <c:pt idx="20">
                  <c:v>78</c:v>
                </c:pt>
                <c:pt idx="21">
                  <c:v>74</c:v>
                </c:pt>
              </c:numCache>
            </c:numRef>
          </c:yVal>
          <c:smooth val="1"/>
        </c:ser>
        <c:ser>
          <c:idx val="5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Лист6!$B$2:$B$31</c:f>
              <c:numCache>
                <c:ptCount val="30"/>
                <c:pt idx="0">
                  <c:v>6.5</c:v>
                </c:pt>
                <c:pt idx="1">
                  <c:v>7.5</c:v>
                </c:pt>
                <c:pt idx="2">
                  <c:v>8.5</c:v>
                </c:pt>
                <c:pt idx="3">
                  <c:v>9.5</c:v>
                </c:pt>
                <c:pt idx="4">
                  <c:v>10.5</c:v>
                </c:pt>
                <c:pt idx="5">
                  <c:v>11.5</c:v>
                </c:pt>
                <c:pt idx="6">
                  <c:v>12.5</c:v>
                </c:pt>
                <c:pt idx="7">
                  <c:v>13.5</c:v>
                </c:pt>
                <c:pt idx="8">
                  <c:v>14.5</c:v>
                </c:pt>
                <c:pt idx="9">
                  <c:v>15.5</c:v>
                </c:pt>
                <c:pt idx="10">
                  <c:v>16.5</c:v>
                </c:pt>
                <c:pt idx="11">
                  <c:v>17.5</c:v>
                </c:pt>
                <c:pt idx="12">
                  <c:v>18.5</c:v>
                </c:pt>
                <c:pt idx="13">
                  <c:v>19.5</c:v>
                </c:pt>
                <c:pt idx="14">
                  <c:v>20.5</c:v>
                </c:pt>
                <c:pt idx="15">
                  <c:v>21.5</c:v>
                </c:pt>
                <c:pt idx="16">
                  <c:v>22.5</c:v>
                </c:pt>
                <c:pt idx="17">
                  <c:v>23.5</c:v>
                </c:pt>
                <c:pt idx="18">
                  <c:v>24.5</c:v>
                </c:pt>
                <c:pt idx="19">
                  <c:v>25.5</c:v>
                </c:pt>
                <c:pt idx="20">
                  <c:v>26.5</c:v>
                </c:pt>
                <c:pt idx="21">
                  <c:v>27.5</c:v>
                </c:pt>
                <c:pt idx="22">
                  <c:v>28.5</c:v>
                </c:pt>
                <c:pt idx="23">
                  <c:v>29.5</c:v>
                </c:pt>
                <c:pt idx="24">
                  <c:v>30.5</c:v>
                </c:pt>
                <c:pt idx="25">
                  <c:v>31.5</c:v>
                </c:pt>
                <c:pt idx="26">
                  <c:v>32.5</c:v>
                </c:pt>
                <c:pt idx="27">
                  <c:v>33.5</c:v>
                </c:pt>
                <c:pt idx="28">
                  <c:v>34.5</c:v>
                </c:pt>
                <c:pt idx="29">
                  <c:v>35.5</c:v>
                </c:pt>
              </c:numCache>
            </c:numRef>
          </c:xVal>
          <c:yVal>
            <c:numRef>
              <c:f>Лист6!$H$2:$H$31</c:f>
              <c:numCache>
                <c:ptCount val="30"/>
                <c:pt idx="4">
                  <c:v>106</c:v>
                </c:pt>
                <c:pt idx="5">
                  <c:v>107</c:v>
                </c:pt>
                <c:pt idx="6">
                  <c:v>103</c:v>
                </c:pt>
                <c:pt idx="7">
                  <c:v>103</c:v>
                </c:pt>
                <c:pt idx="8">
                  <c:v>101</c:v>
                </c:pt>
                <c:pt idx="9">
                  <c:v>99</c:v>
                </c:pt>
                <c:pt idx="10">
                  <c:v>97</c:v>
                </c:pt>
                <c:pt idx="11">
                  <c:v>92</c:v>
                </c:pt>
              </c:numCache>
            </c:numRef>
          </c:yVal>
          <c:smooth val="1"/>
        </c:ser>
        <c:ser>
          <c:idx val="7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Лист6!$B$2:$B$31</c:f>
              <c:numCache>
                <c:ptCount val="30"/>
                <c:pt idx="0">
                  <c:v>6.5</c:v>
                </c:pt>
                <c:pt idx="1">
                  <c:v>7.5</c:v>
                </c:pt>
                <c:pt idx="2">
                  <c:v>8.5</c:v>
                </c:pt>
                <c:pt idx="3">
                  <c:v>9.5</c:v>
                </c:pt>
                <c:pt idx="4">
                  <c:v>10.5</c:v>
                </c:pt>
                <c:pt idx="5">
                  <c:v>11.5</c:v>
                </c:pt>
                <c:pt idx="6">
                  <c:v>12.5</c:v>
                </c:pt>
                <c:pt idx="7">
                  <c:v>13.5</c:v>
                </c:pt>
                <c:pt idx="8">
                  <c:v>14.5</c:v>
                </c:pt>
                <c:pt idx="9">
                  <c:v>15.5</c:v>
                </c:pt>
                <c:pt idx="10">
                  <c:v>16.5</c:v>
                </c:pt>
                <c:pt idx="11">
                  <c:v>17.5</c:v>
                </c:pt>
                <c:pt idx="12">
                  <c:v>18.5</c:v>
                </c:pt>
                <c:pt idx="13">
                  <c:v>19.5</c:v>
                </c:pt>
                <c:pt idx="14">
                  <c:v>20.5</c:v>
                </c:pt>
                <c:pt idx="15">
                  <c:v>21.5</c:v>
                </c:pt>
                <c:pt idx="16">
                  <c:v>22.5</c:v>
                </c:pt>
                <c:pt idx="17">
                  <c:v>23.5</c:v>
                </c:pt>
                <c:pt idx="18">
                  <c:v>24.5</c:v>
                </c:pt>
                <c:pt idx="19">
                  <c:v>25.5</c:v>
                </c:pt>
                <c:pt idx="20">
                  <c:v>26.5</c:v>
                </c:pt>
                <c:pt idx="21">
                  <c:v>27.5</c:v>
                </c:pt>
                <c:pt idx="22">
                  <c:v>28.5</c:v>
                </c:pt>
                <c:pt idx="23">
                  <c:v>29.5</c:v>
                </c:pt>
                <c:pt idx="24">
                  <c:v>30.5</c:v>
                </c:pt>
                <c:pt idx="25">
                  <c:v>31.5</c:v>
                </c:pt>
                <c:pt idx="26">
                  <c:v>32.5</c:v>
                </c:pt>
                <c:pt idx="27">
                  <c:v>33.5</c:v>
                </c:pt>
                <c:pt idx="28">
                  <c:v>34.5</c:v>
                </c:pt>
                <c:pt idx="29">
                  <c:v>35.5</c:v>
                </c:pt>
              </c:numCache>
            </c:numRef>
          </c:xVal>
          <c:yVal>
            <c:numRef>
              <c:f>Лист6!$J$2:$J$31</c:f>
              <c:numCache>
                <c:ptCount val="30"/>
                <c:pt idx="0">
                  <c:v>115</c:v>
                </c:pt>
                <c:pt idx="1">
                  <c:v>112</c:v>
                </c:pt>
                <c:pt idx="2">
                  <c:v>112</c:v>
                </c:pt>
                <c:pt idx="5">
                  <c:v>107</c:v>
                </c:pt>
                <c:pt idx="6">
                  <c:v>104</c:v>
                </c:pt>
              </c:numCache>
            </c:numRef>
          </c:yVal>
          <c:smooth val="1"/>
        </c:ser>
        <c:axId val="1169161"/>
        <c:axId val="10522450"/>
      </c:scatterChart>
      <c:valAx>
        <c:axId val="1169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v'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crossBetween val="midCat"/>
        <c:dispUnits/>
      </c:valAx>
      <c:valAx>
        <c:axId val="10522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1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Экстраполяция Берджа-Шпонер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875"/>
          <c:w val="0.964"/>
          <c:h val="0.8325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forward val="25"/>
            <c:backward val="6.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Лист7!$A$1:$A$50</c:f>
              <c:numCache/>
            </c:numRef>
          </c:xVal>
          <c:yVal>
            <c:numRef>
              <c:f>Лист7!$B$1:$B$50</c:f>
              <c:numCache/>
            </c:numRef>
          </c:yVal>
          <c:smooth val="1"/>
        </c:ser>
        <c:axId val="27593187"/>
        <c:axId val="47012092"/>
      </c:scatterChart>
      <c:val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v'</a:t>
                </a:r>
              </a:p>
            </c:rich>
          </c:tx>
          <c:layout>
            <c:manualLayout>
              <c:xMode val="factor"/>
              <c:yMode val="factor"/>
              <c:x val="0.009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012092"/>
        <c:crosses val="autoZero"/>
        <c:crossBetween val="midCat"/>
        <c:dispUnits/>
      </c:valAx>
      <c:valAx>
        <c:axId val="4701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5931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Экстраполяция v' - v" , определение v</a:t>
            </a:r>
          </a:p>
        </c:rich>
      </c:tx>
      <c:layout>
        <c:manualLayout>
          <c:xMode val="factor"/>
          <c:yMode val="factor"/>
          <c:x val="-0.01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585"/>
          <c:w val="0.903"/>
          <c:h val="0.719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backward val="17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Лист1!$A$3:$A$22</c:f>
              <c:numCache/>
            </c:numRef>
          </c:xVal>
          <c:yVal>
            <c:numRef>
              <c:f>Лист1!$B$3:$B$22</c:f>
              <c:numCache/>
            </c:numRef>
          </c:yVal>
          <c:smooth val="1"/>
        </c:ser>
        <c:axId val="20455645"/>
        <c:axId val="49883078"/>
      </c:scatterChart>
      <c:valAx>
        <c:axId val="20455645"/>
        <c:scaling>
          <c:orientation val="minMax"/>
          <c:max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v', см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883078"/>
        <c:crosses val="autoZero"/>
        <c:crossBetween val="midCat"/>
        <c:dispUnits/>
        <c:majorUnit val="6"/>
      </c:valAx>
      <c:valAx>
        <c:axId val="49883078"/>
        <c:scaling>
          <c:orientation val="minMax"/>
          <c:min val="1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v, см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4556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Экстраполяция Берджа-Шпонер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forward val="3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Лист5!$A$1:$A$31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Лист5!$B$1:$B$31</c:f>
              <c:numCache>
                <c:ptCount val="31"/>
                <c:pt idx="0">
                  <c:v>132.43</c:v>
                </c:pt>
                <c:pt idx="1">
                  <c:v>130.39000000000001</c:v>
                </c:pt>
                <c:pt idx="2">
                  <c:v>128.35</c:v>
                </c:pt>
                <c:pt idx="3">
                  <c:v>126.49000000000001</c:v>
                </c:pt>
                <c:pt idx="4">
                  <c:v>124.27000000000001</c:v>
                </c:pt>
                <c:pt idx="5">
                  <c:v>122.23</c:v>
                </c:pt>
                <c:pt idx="6">
                  <c:v>120.19000000000001</c:v>
                </c:pt>
                <c:pt idx="7">
                  <c:v>118.15</c:v>
                </c:pt>
                <c:pt idx="8">
                  <c:v>116.11000000000001</c:v>
                </c:pt>
                <c:pt idx="9">
                  <c:v>114.07000000000001</c:v>
                </c:pt>
                <c:pt idx="10">
                  <c:v>112.03</c:v>
                </c:pt>
                <c:pt idx="11">
                  <c:v>109.99000000000001</c:v>
                </c:pt>
                <c:pt idx="12">
                  <c:v>107.95</c:v>
                </c:pt>
                <c:pt idx="13">
                  <c:v>105.91000000000001</c:v>
                </c:pt>
                <c:pt idx="14">
                  <c:v>103.87</c:v>
                </c:pt>
                <c:pt idx="15">
                  <c:v>102.39300000000001</c:v>
                </c:pt>
                <c:pt idx="16">
                  <c:v>98.89</c:v>
                </c:pt>
                <c:pt idx="17">
                  <c:v>97.75</c:v>
                </c:pt>
                <c:pt idx="18">
                  <c:v>95.71000000000001</c:v>
                </c:pt>
                <c:pt idx="19">
                  <c:v>93.67000000000002</c:v>
                </c:pt>
                <c:pt idx="20">
                  <c:v>91.63000000000001</c:v>
                </c:pt>
                <c:pt idx="21">
                  <c:v>89.157</c:v>
                </c:pt>
                <c:pt idx="22">
                  <c:v>87.55000000000001</c:v>
                </c:pt>
                <c:pt idx="23">
                  <c:v>85.51</c:v>
                </c:pt>
                <c:pt idx="24">
                  <c:v>83.47</c:v>
                </c:pt>
                <c:pt idx="25">
                  <c:v>81.43</c:v>
                </c:pt>
                <c:pt idx="26">
                  <c:v>79.39000000000001</c:v>
                </c:pt>
                <c:pt idx="27">
                  <c:v>77.35000000000001</c:v>
                </c:pt>
                <c:pt idx="28">
                  <c:v>75.31</c:v>
                </c:pt>
                <c:pt idx="29">
                  <c:v>73.27000000000001</c:v>
                </c:pt>
                <c:pt idx="30">
                  <c:v>71.23</c:v>
                </c:pt>
              </c:numCache>
            </c:numRef>
          </c:yVal>
          <c:smooth val="1"/>
        </c:ser>
        <c:axId val="46294519"/>
        <c:axId val="13997488"/>
      </c:scatterChart>
      <c:valAx>
        <c:axId val="4629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97488"/>
        <c:crosses val="autoZero"/>
        <c:crossBetween val="midCat"/>
        <c:dispUnits/>
      </c:valAx>
      <c:valAx>
        <c:axId val="139974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945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Лист4!$A$1:$A$35</c:f>
              <c:numCach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Лист4!$E$1:$E$35</c:f>
              <c:numCache>
                <c:ptCount val="35"/>
                <c:pt idx="0">
                  <c:v>92.01324990798457</c:v>
                </c:pt>
                <c:pt idx="10">
                  <c:v>102.31225700839059</c:v>
                </c:pt>
                <c:pt idx="19">
                  <c:v>79.36507936508133</c:v>
                </c:pt>
                <c:pt idx="29">
                  <c:v>114.52228460505648</c:v>
                </c:pt>
              </c:numCache>
            </c:numRef>
          </c:yVal>
          <c:smooth val="1"/>
        </c:ser>
        <c:axId val="58868529"/>
        <c:axId val="60054714"/>
      </c:scatterChart>
      <c:val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54714"/>
        <c:crosses val="autoZero"/>
        <c:crossBetween val="midCat"/>
        <c:dispUnits/>
      </c:valAx>
      <c:valAx>
        <c:axId val="6005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685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Потенциальная кривая основного состояния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Лист3!$A$1:$A$905</c:f>
              <c:numCache>
                <c:ptCount val="905"/>
                <c:pt idx="0">
                  <c:v>2</c:v>
                </c:pt>
                <c:pt idx="1">
                  <c:v>2.01</c:v>
                </c:pt>
                <c:pt idx="2">
                  <c:v>2.0199999999999996</c:v>
                </c:pt>
                <c:pt idx="3">
                  <c:v>2.0299999999999994</c:v>
                </c:pt>
                <c:pt idx="4">
                  <c:v>2.039999999999999</c:v>
                </c:pt>
                <c:pt idx="5">
                  <c:v>2.049999999999999</c:v>
                </c:pt>
                <c:pt idx="6">
                  <c:v>2.0599999999999987</c:v>
                </c:pt>
                <c:pt idx="7">
                  <c:v>2.0699999999999985</c:v>
                </c:pt>
                <c:pt idx="8">
                  <c:v>2.0799999999999983</c:v>
                </c:pt>
                <c:pt idx="9">
                  <c:v>2.089999999999998</c:v>
                </c:pt>
                <c:pt idx="10">
                  <c:v>2.099999999999998</c:v>
                </c:pt>
                <c:pt idx="11">
                  <c:v>2.1099999999999977</c:v>
                </c:pt>
                <c:pt idx="12">
                  <c:v>2.1199999999999974</c:v>
                </c:pt>
                <c:pt idx="13">
                  <c:v>2.1299999999999972</c:v>
                </c:pt>
                <c:pt idx="14">
                  <c:v>2.139999999999997</c:v>
                </c:pt>
                <c:pt idx="15">
                  <c:v>2.149999999999997</c:v>
                </c:pt>
                <c:pt idx="16">
                  <c:v>2.1599999999999966</c:v>
                </c:pt>
                <c:pt idx="17">
                  <c:v>2.1699999999999964</c:v>
                </c:pt>
                <c:pt idx="18">
                  <c:v>2.179999999999996</c:v>
                </c:pt>
                <c:pt idx="19">
                  <c:v>2.189999999999996</c:v>
                </c:pt>
                <c:pt idx="20">
                  <c:v>2.1999999999999957</c:v>
                </c:pt>
                <c:pt idx="21">
                  <c:v>2.2099999999999955</c:v>
                </c:pt>
                <c:pt idx="22">
                  <c:v>2.2199999999999953</c:v>
                </c:pt>
                <c:pt idx="23">
                  <c:v>2.229999999999995</c:v>
                </c:pt>
                <c:pt idx="24">
                  <c:v>2.239999999999995</c:v>
                </c:pt>
                <c:pt idx="25">
                  <c:v>2.2499999999999947</c:v>
                </c:pt>
                <c:pt idx="26">
                  <c:v>2.2599999999999945</c:v>
                </c:pt>
                <c:pt idx="27">
                  <c:v>2.2699999999999942</c:v>
                </c:pt>
                <c:pt idx="28">
                  <c:v>2.279999999999994</c:v>
                </c:pt>
                <c:pt idx="29">
                  <c:v>2.289999999999994</c:v>
                </c:pt>
                <c:pt idx="30">
                  <c:v>2.2999999999999936</c:v>
                </c:pt>
                <c:pt idx="31">
                  <c:v>2.3099999999999934</c:v>
                </c:pt>
                <c:pt idx="32">
                  <c:v>2.319999999999993</c:v>
                </c:pt>
                <c:pt idx="33">
                  <c:v>2.329999999999993</c:v>
                </c:pt>
                <c:pt idx="34">
                  <c:v>2.3399999999999928</c:v>
                </c:pt>
                <c:pt idx="35">
                  <c:v>2.3499999999999925</c:v>
                </c:pt>
                <c:pt idx="36">
                  <c:v>2.3599999999999923</c:v>
                </c:pt>
                <c:pt idx="37">
                  <c:v>2.369999999999992</c:v>
                </c:pt>
                <c:pt idx="38">
                  <c:v>2.379999999999992</c:v>
                </c:pt>
                <c:pt idx="39">
                  <c:v>2.3899999999999917</c:v>
                </c:pt>
                <c:pt idx="40">
                  <c:v>2.3999999999999915</c:v>
                </c:pt>
                <c:pt idx="41">
                  <c:v>2.4099999999999913</c:v>
                </c:pt>
                <c:pt idx="42">
                  <c:v>2.419999999999991</c:v>
                </c:pt>
                <c:pt idx="43">
                  <c:v>2.429999999999991</c:v>
                </c:pt>
                <c:pt idx="44">
                  <c:v>2.4399999999999906</c:v>
                </c:pt>
                <c:pt idx="45">
                  <c:v>2.4499999999999904</c:v>
                </c:pt>
                <c:pt idx="46">
                  <c:v>2.45999999999999</c:v>
                </c:pt>
                <c:pt idx="47">
                  <c:v>2.46999999999999</c:v>
                </c:pt>
                <c:pt idx="48">
                  <c:v>2.4799999999999898</c:v>
                </c:pt>
                <c:pt idx="49">
                  <c:v>2.4899999999999896</c:v>
                </c:pt>
                <c:pt idx="50">
                  <c:v>2.4999999999999893</c:v>
                </c:pt>
                <c:pt idx="51">
                  <c:v>2.509999999999989</c:v>
                </c:pt>
                <c:pt idx="52">
                  <c:v>2.519999999999989</c:v>
                </c:pt>
                <c:pt idx="53">
                  <c:v>2.5299999999999887</c:v>
                </c:pt>
                <c:pt idx="54">
                  <c:v>2.5399999999999885</c:v>
                </c:pt>
                <c:pt idx="55">
                  <c:v>2.5499999999999883</c:v>
                </c:pt>
                <c:pt idx="56">
                  <c:v>2.559999999999988</c:v>
                </c:pt>
                <c:pt idx="57">
                  <c:v>2.569999999999988</c:v>
                </c:pt>
                <c:pt idx="58">
                  <c:v>2.5799999999999876</c:v>
                </c:pt>
                <c:pt idx="59">
                  <c:v>2.5899999999999874</c:v>
                </c:pt>
                <c:pt idx="60">
                  <c:v>2.599999999999987</c:v>
                </c:pt>
                <c:pt idx="61">
                  <c:v>2.609999999999987</c:v>
                </c:pt>
                <c:pt idx="62">
                  <c:v>2.619999999999987</c:v>
                </c:pt>
                <c:pt idx="63">
                  <c:v>2.6299999999999866</c:v>
                </c:pt>
                <c:pt idx="64">
                  <c:v>2.6399999999999864</c:v>
                </c:pt>
                <c:pt idx="65">
                  <c:v>2.649999999999986</c:v>
                </c:pt>
                <c:pt idx="66">
                  <c:v>2.659999999999986</c:v>
                </c:pt>
                <c:pt idx="67">
                  <c:v>2.6699999999999857</c:v>
                </c:pt>
                <c:pt idx="68">
                  <c:v>2.6799999999999855</c:v>
                </c:pt>
                <c:pt idx="69">
                  <c:v>2.6899999999999853</c:v>
                </c:pt>
                <c:pt idx="70">
                  <c:v>2.699999999999985</c:v>
                </c:pt>
                <c:pt idx="71">
                  <c:v>2.709999999999985</c:v>
                </c:pt>
                <c:pt idx="72">
                  <c:v>2.7199999999999847</c:v>
                </c:pt>
                <c:pt idx="73">
                  <c:v>2.7299999999999844</c:v>
                </c:pt>
                <c:pt idx="74">
                  <c:v>2.7399999999999842</c:v>
                </c:pt>
                <c:pt idx="75">
                  <c:v>2.749999999999984</c:v>
                </c:pt>
                <c:pt idx="76">
                  <c:v>2.759999999999984</c:v>
                </c:pt>
                <c:pt idx="77">
                  <c:v>2.7699999999999836</c:v>
                </c:pt>
                <c:pt idx="78">
                  <c:v>2.7799999999999834</c:v>
                </c:pt>
                <c:pt idx="79">
                  <c:v>2.789999999999983</c:v>
                </c:pt>
                <c:pt idx="80">
                  <c:v>2.799999999999983</c:v>
                </c:pt>
                <c:pt idx="81">
                  <c:v>2.8099999999999827</c:v>
                </c:pt>
                <c:pt idx="82">
                  <c:v>2.8199999999999825</c:v>
                </c:pt>
                <c:pt idx="83">
                  <c:v>2.8299999999999823</c:v>
                </c:pt>
                <c:pt idx="84">
                  <c:v>2.839999999999982</c:v>
                </c:pt>
                <c:pt idx="85">
                  <c:v>2.849999999999982</c:v>
                </c:pt>
                <c:pt idx="86">
                  <c:v>2.8599999999999817</c:v>
                </c:pt>
                <c:pt idx="87">
                  <c:v>2.8699999999999815</c:v>
                </c:pt>
                <c:pt idx="88">
                  <c:v>2.8799999999999812</c:v>
                </c:pt>
                <c:pt idx="89">
                  <c:v>2.889999999999981</c:v>
                </c:pt>
                <c:pt idx="90">
                  <c:v>2.899999999999981</c:v>
                </c:pt>
                <c:pt idx="91">
                  <c:v>2.9099999999999806</c:v>
                </c:pt>
                <c:pt idx="92">
                  <c:v>2.9199999999999804</c:v>
                </c:pt>
                <c:pt idx="93">
                  <c:v>2.92999999999998</c:v>
                </c:pt>
                <c:pt idx="94">
                  <c:v>2.93999999999998</c:v>
                </c:pt>
                <c:pt idx="95">
                  <c:v>2.9499999999999797</c:v>
                </c:pt>
                <c:pt idx="96">
                  <c:v>2.9599999999999795</c:v>
                </c:pt>
                <c:pt idx="97">
                  <c:v>2.9699999999999793</c:v>
                </c:pt>
                <c:pt idx="98">
                  <c:v>2.979999999999979</c:v>
                </c:pt>
                <c:pt idx="99">
                  <c:v>2.989999999999979</c:v>
                </c:pt>
                <c:pt idx="100">
                  <c:v>2.9999999999999787</c:v>
                </c:pt>
                <c:pt idx="101">
                  <c:v>3.0099999999999785</c:v>
                </c:pt>
                <c:pt idx="102">
                  <c:v>3.0199999999999783</c:v>
                </c:pt>
                <c:pt idx="103">
                  <c:v>3.029999999999978</c:v>
                </c:pt>
                <c:pt idx="104">
                  <c:v>3.039999999999978</c:v>
                </c:pt>
                <c:pt idx="105">
                  <c:v>3.0499999999999776</c:v>
                </c:pt>
                <c:pt idx="106">
                  <c:v>3.0599999999999774</c:v>
                </c:pt>
                <c:pt idx="107">
                  <c:v>3.069999999999977</c:v>
                </c:pt>
                <c:pt idx="108">
                  <c:v>3.079999999999977</c:v>
                </c:pt>
                <c:pt idx="109">
                  <c:v>3.0899999999999768</c:v>
                </c:pt>
                <c:pt idx="110">
                  <c:v>3.0999999999999766</c:v>
                </c:pt>
                <c:pt idx="111">
                  <c:v>3.1099999999999763</c:v>
                </c:pt>
                <c:pt idx="112">
                  <c:v>3.119999999999976</c:v>
                </c:pt>
                <c:pt idx="113">
                  <c:v>3.129999999999976</c:v>
                </c:pt>
                <c:pt idx="114">
                  <c:v>3.1399999999999757</c:v>
                </c:pt>
                <c:pt idx="115">
                  <c:v>3.1499999999999755</c:v>
                </c:pt>
                <c:pt idx="116">
                  <c:v>3.1599999999999753</c:v>
                </c:pt>
                <c:pt idx="117">
                  <c:v>3.169999999999975</c:v>
                </c:pt>
                <c:pt idx="118">
                  <c:v>3.179999999999975</c:v>
                </c:pt>
                <c:pt idx="119">
                  <c:v>3.1899999999999746</c:v>
                </c:pt>
                <c:pt idx="120">
                  <c:v>3.1999999999999744</c:v>
                </c:pt>
                <c:pt idx="121">
                  <c:v>3.209999999999974</c:v>
                </c:pt>
                <c:pt idx="122">
                  <c:v>3.219999999999974</c:v>
                </c:pt>
                <c:pt idx="123">
                  <c:v>3.229999999999974</c:v>
                </c:pt>
                <c:pt idx="124">
                  <c:v>3.2399999999999736</c:v>
                </c:pt>
                <c:pt idx="125">
                  <c:v>3.2499999999999734</c:v>
                </c:pt>
                <c:pt idx="126">
                  <c:v>3.259999999999973</c:v>
                </c:pt>
                <c:pt idx="127">
                  <c:v>3.269999999999973</c:v>
                </c:pt>
                <c:pt idx="128">
                  <c:v>3.2799999999999727</c:v>
                </c:pt>
                <c:pt idx="129">
                  <c:v>3.2899999999999725</c:v>
                </c:pt>
                <c:pt idx="130">
                  <c:v>3.2999999999999723</c:v>
                </c:pt>
                <c:pt idx="131">
                  <c:v>3.309999999999972</c:v>
                </c:pt>
                <c:pt idx="132">
                  <c:v>3.319999999999972</c:v>
                </c:pt>
                <c:pt idx="133">
                  <c:v>3.3299999999999716</c:v>
                </c:pt>
                <c:pt idx="134">
                  <c:v>3.3399999999999714</c:v>
                </c:pt>
                <c:pt idx="135">
                  <c:v>3.3499999999999712</c:v>
                </c:pt>
                <c:pt idx="136">
                  <c:v>3.359999999999971</c:v>
                </c:pt>
                <c:pt idx="137">
                  <c:v>3.369999999999971</c:v>
                </c:pt>
                <c:pt idx="138">
                  <c:v>3.3799999999999706</c:v>
                </c:pt>
                <c:pt idx="139">
                  <c:v>3.3899999999999704</c:v>
                </c:pt>
                <c:pt idx="140">
                  <c:v>3.39999999999997</c:v>
                </c:pt>
                <c:pt idx="141">
                  <c:v>3.40999999999997</c:v>
                </c:pt>
                <c:pt idx="142">
                  <c:v>3.4199999999999697</c:v>
                </c:pt>
                <c:pt idx="143">
                  <c:v>3.4299999999999695</c:v>
                </c:pt>
                <c:pt idx="144">
                  <c:v>3.4399999999999693</c:v>
                </c:pt>
                <c:pt idx="145">
                  <c:v>3.449999999999969</c:v>
                </c:pt>
                <c:pt idx="146">
                  <c:v>3.459999999999969</c:v>
                </c:pt>
                <c:pt idx="147">
                  <c:v>3.4699999999999687</c:v>
                </c:pt>
                <c:pt idx="148">
                  <c:v>3.4799999999999685</c:v>
                </c:pt>
                <c:pt idx="149">
                  <c:v>3.4899999999999682</c:v>
                </c:pt>
                <c:pt idx="150">
                  <c:v>3.499999999999968</c:v>
                </c:pt>
                <c:pt idx="151">
                  <c:v>3.509999999999968</c:v>
                </c:pt>
                <c:pt idx="152">
                  <c:v>3.5199999999999676</c:v>
                </c:pt>
                <c:pt idx="153">
                  <c:v>3.5299999999999674</c:v>
                </c:pt>
                <c:pt idx="154">
                  <c:v>3.539999999999967</c:v>
                </c:pt>
                <c:pt idx="155">
                  <c:v>3.549999999999967</c:v>
                </c:pt>
                <c:pt idx="156">
                  <c:v>3.5599999999999667</c:v>
                </c:pt>
                <c:pt idx="157">
                  <c:v>3.5699999999999665</c:v>
                </c:pt>
                <c:pt idx="158">
                  <c:v>3.5799999999999663</c:v>
                </c:pt>
                <c:pt idx="159">
                  <c:v>3.589999999999966</c:v>
                </c:pt>
                <c:pt idx="160">
                  <c:v>3.599999999999966</c:v>
                </c:pt>
                <c:pt idx="161">
                  <c:v>3.6099999999999657</c:v>
                </c:pt>
                <c:pt idx="162">
                  <c:v>3.6199999999999655</c:v>
                </c:pt>
                <c:pt idx="163">
                  <c:v>3.6299999999999653</c:v>
                </c:pt>
                <c:pt idx="164">
                  <c:v>3.639999999999965</c:v>
                </c:pt>
                <c:pt idx="165">
                  <c:v>3.649999999999965</c:v>
                </c:pt>
                <c:pt idx="166">
                  <c:v>3.6599999999999646</c:v>
                </c:pt>
                <c:pt idx="167">
                  <c:v>3.6699999999999644</c:v>
                </c:pt>
                <c:pt idx="168">
                  <c:v>3.679999999999964</c:v>
                </c:pt>
                <c:pt idx="169">
                  <c:v>3.689999999999964</c:v>
                </c:pt>
                <c:pt idx="170">
                  <c:v>3.6999999999999638</c:v>
                </c:pt>
                <c:pt idx="171">
                  <c:v>3.7099999999999635</c:v>
                </c:pt>
                <c:pt idx="172">
                  <c:v>3.7199999999999633</c:v>
                </c:pt>
                <c:pt idx="173">
                  <c:v>3.729999999999963</c:v>
                </c:pt>
                <c:pt idx="174">
                  <c:v>3.739999999999963</c:v>
                </c:pt>
                <c:pt idx="175">
                  <c:v>3.7499999999999627</c:v>
                </c:pt>
                <c:pt idx="176">
                  <c:v>3.7599999999999625</c:v>
                </c:pt>
                <c:pt idx="177">
                  <c:v>3.7699999999999623</c:v>
                </c:pt>
                <c:pt idx="178">
                  <c:v>3.779999999999962</c:v>
                </c:pt>
                <c:pt idx="179">
                  <c:v>3.789999999999962</c:v>
                </c:pt>
                <c:pt idx="180">
                  <c:v>3.7999999999999616</c:v>
                </c:pt>
                <c:pt idx="181">
                  <c:v>3.8099999999999614</c:v>
                </c:pt>
                <c:pt idx="182">
                  <c:v>3.819999999999961</c:v>
                </c:pt>
                <c:pt idx="183">
                  <c:v>3.829999999999961</c:v>
                </c:pt>
                <c:pt idx="184">
                  <c:v>3.839999999999961</c:v>
                </c:pt>
                <c:pt idx="185">
                  <c:v>3.8499999999999606</c:v>
                </c:pt>
                <c:pt idx="186">
                  <c:v>3.8599999999999604</c:v>
                </c:pt>
                <c:pt idx="187">
                  <c:v>3.86999999999996</c:v>
                </c:pt>
                <c:pt idx="188">
                  <c:v>3.87999999999996</c:v>
                </c:pt>
                <c:pt idx="189">
                  <c:v>3.8899999999999597</c:v>
                </c:pt>
                <c:pt idx="190">
                  <c:v>3.8999999999999595</c:v>
                </c:pt>
                <c:pt idx="191">
                  <c:v>3.9099999999999593</c:v>
                </c:pt>
                <c:pt idx="192">
                  <c:v>3.919999999999959</c:v>
                </c:pt>
                <c:pt idx="193">
                  <c:v>3.929999999999959</c:v>
                </c:pt>
                <c:pt idx="194">
                  <c:v>3.9399999999999586</c:v>
                </c:pt>
                <c:pt idx="195">
                  <c:v>3.9499999999999584</c:v>
                </c:pt>
                <c:pt idx="196">
                  <c:v>3.959999999999958</c:v>
                </c:pt>
                <c:pt idx="197">
                  <c:v>3.969999999999958</c:v>
                </c:pt>
                <c:pt idx="198">
                  <c:v>3.979999999999958</c:v>
                </c:pt>
                <c:pt idx="199">
                  <c:v>3.9899999999999576</c:v>
                </c:pt>
                <c:pt idx="200">
                  <c:v>3.9999999999999574</c:v>
                </c:pt>
                <c:pt idx="201">
                  <c:v>4.009999999999957</c:v>
                </c:pt>
                <c:pt idx="202">
                  <c:v>4.019999999999957</c:v>
                </c:pt>
                <c:pt idx="203">
                  <c:v>4.029999999999957</c:v>
                </c:pt>
                <c:pt idx="204">
                  <c:v>4.0399999999999565</c:v>
                </c:pt>
                <c:pt idx="205">
                  <c:v>4.049999999999956</c:v>
                </c:pt>
                <c:pt idx="206">
                  <c:v>4.059999999999956</c:v>
                </c:pt>
                <c:pt idx="207">
                  <c:v>4.069999999999956</c:v>
                </c:pt>
                <c:pt idx="208">
                  <c:v>4.079999999999956</c:v>
                </c:pt>
                <c:pt idx="209">
                  <c:v>4.0899999999999554</c:v>
                </c:pt>
                <c:pt idx="210">
                  <c:v>4.099999999999955</c:v>
                </c:pt>
                <c:pt idx="211">
                  <c:v>4.109999999999955</c:v>
                </c:pt>
                <c:pt idx="212">
                  <c:v>4.119999999999955</c:v>
                </c:pt>
                <c:pt idx="213">
                  <c:v>4.129999999999955</c:v>
                </c:pt>
                <c:pt idx="214">
                  <c:v>4.139999999999954</c:v>
                </c:pt>
                <c:pt idx="215">
                  <c:v>4.149999999999954</c:v>
                </c:pt>
                <c:pt idx="216">
                  <c:v>4.159999999999954</c:v>
                </c:pt>
                <c:pt idx="217">
                  <c:v>4.169999999999954</c:v>
                </c:pt>
                <c:pt idx="218">
                  <c:v>4.1799999999999535</c:v>
                </c:pt>
                <c:pt idx="219">
                  <c:v>4.189999999999953</c:v>
                </c:pt>
                <c:pt idx="220">
                  <c:v>4.199999999999953</c:v>
                </c:pt>
                <c:pt idx="221">
                  <c:v>4.209999999999953</c:v>
                </c:pt>
                <c:pt idx="222">
                  <c:v>4.219999999999953</c:v>
                </c:pt>
                <c:pt idx="223">
                  <c:v>4.2299999999999525</c:v>
                </c:pt>
                <c:pt idx="224">
                  <c:v>4.239999999999952</c:v>
                </c:pt>
                <c:pt idx="225">
                  <c:v>4.249999999999952</c:v>
                </c:pt>
                <c:pt idx="226">
                  <c:v>4.259999999999952</c:v>
                </c:pt>
                <c:pt idx="227">
                  <c:v>4.269999999999952</c:v>
                </c:pt>
                <c:pt idx="228">
                  <c:v>4.279999999999951</c:v>
                </c:pt>
                <c:pt idx="229">
                  <c:v>4.289999999999951</c:v>
                </c:pt>
                <c:pt idx="230">
                  <c:v>4.299999999999951</c:v>
                </c:pt>
                <c:pt idx="231">
                  <c:v>4.309999999999951</c:v>
                </c:pt>
                <c:pt idx="232">
                  <c:v>4.3199999999999505</c:v>
                </c:pt>
                <c:pt idx="233">
                  <c:v>4.32999999999995</c:v>
                </c:pt>
                <c:pt idx="234">
                  <c:v>4.33999999999995</c:v>
                </c:pt>
                <c:pt idx="235">
                  <c:v>4.34999999999995</c:v>
                </c:pt>
                <c:pt idx="236">
                  <c:v>4.35999999999995</c:v>
                </c:pt>
                <c:pt idx="237">
                  <c:v>4.3699999999999495</c:v>
                </c:pt>
                <c:pt idx="238">
                  <c:v>4.379999999999949</c:v>
                </c:pt>
                <c:pt idx="239">
                  <c:v>4.389999999999949</c:v>
                </c:pt>
                <c:pt idx="240">
                  <c:v>4.399999999999949</c:v>
                </c:pt>
                <c:pt idx="241">
                  <c:v>4.409999999999949</c:v>
                </c:pt>
                <c:pt idx="242">
                  <c:v>4.419999999999948</c:v>
                </c:pt>
                <c:pt idx="243">
                  <c:v>4.429999999999948</c:v>
                </c:pt>
                <c:pt idx="244">
                  <c:v>4.439999999999948</c:v>
                </c:pt>
                <c:pt idx="245">
                  <c:v>4.449999999999948</c:v>
                </c:pt>
                <c:pt idx="246">
                  <c:v>4.459999999999948</c:v>
                </c:pt>
                <c:pt idx="247">
                  <c:v>4.469999999999947</c:v>
                </c:pt>
                <c:pt idx="248">
                  <c:v>4.479999999999947</c:v>
                </c:pt>
                <c:pt idx="249">
                  <c:v>4.489999999999947</c:v>
                </c:pt>
                <c:pt idx="250">
                  <c:v>4.499999999999947</c:v>
                </c:pt>
                <c:pt idx="251">
                  <c:v>4.5099999999999465</c:v>
                </c:pt>
                <c:pt idx="252">
                  <c:v>4.519999999999946</c:v>
                </c:pt>
                <c:pt idx="253">
                  <c:v>4.529999999999946</c:v>
                </c:pt>
                <c:pt idx="254">
                  <c:v>4.539999999999946</c:v>
                </c:pt>
                <c:pt idx="255">
                  <c:v>4.549999999999946</c:v>
                </c:pt>
                <c:pt idx="256">
                  <c:v>4.559999999999945</c:v>
                </c:pt>
                <c:pt idx="257">
                  <c:v>4.569999999999945</c:v>
                </c:pt>
                <c:pt idx="258">
                  <c:v>4.579999999999945</c:v>
                </c:pt>
                <c:pt idx="259">
                  <c:v>4.589999999999945</c:v>
                </c:pt>
                <c:pt idx="260">
                  <c:v>4.599999999999945</c:v>
                </c:pt>
                <c:pt idx="261">
                  <c:v>4.609999999999944</c:v>
                </c:pt>
                <c:pt idx="262">
                  <c:v>4.619999999999944</c:v>
                </c:pt>
                <c:pt idx="263">
                  <c:v>4.629999999999944</c:v>
                </c:pt>
                <c:pt idx="264">
                  <c:v>4.639999999999944</c:v>
                </c:pt>
                <c:pt idx="265">
                  <c:v>4.6499999999999435</c:v>
                </c:pt>
                <c:pt idx="266">
                  <c:v>4.659999999999943</c:v>
                </c:pt>
                <c:pt idx="267">
                  <c:v>4.669999999999943</c:v>
                </c:pt>
                <c:pt idx="268">
                  <c:v>4.679999999999943</c:v>
                </c:pt>
                <c:pt idx="269">
                  <c:v>4.689999999999943</c:v>
                </c:pt>
                <c:pt idx="270">
                  <c:v>4.6999999999999424</c:v>
                </c:pt>
                <c:pt idx="271">
                  <c:v>4.709999999999942</c:v>
                </c:pt>
                <c:pt idx="272">
                  <c:v>4.719999999999942</c:v>
                </c:pt>
                <c:pt idx="273">
                  <c:v>4.729999999999942</c:v>
                </c:pt>
                <c:pt idx="274">
                  <c:v>4.739999999999942</c:v>
                </c:pt>
                <c:pt idx="275">
                  <c:v>4.749999999999941</c:v>
                </c:pt>
                <c:pt idx="276">
                  <c:v>4.759999999999941</c:v>
                </c:pt>
                <c:pt idx="277">
                  <c:v>4.769999999999941</c:v>
                </c:pt>
                <c:pt idx="278">
                  <c:v>4.779999999999941</c:v>
                </c:pt>
                <c:pt idx="279">
                  <c:v>4.7899999999999405</c:v>
                </c:pt>
                <c:pt idx="280">
                  <c:v>4.79999999999994</c:v>
                </c:pt>
                <c:pt idx="281">
                  <c:v>4.80999999999994</c:v>
                </c:pt>
                <c:pt idx="282">
                  <c:v>4.81999999999994</c:v>
                </c:pt>
                <c:pt idx="283">
                  <c:v>4.82999999999994</c:v>
                </c:pt>
                <c:pt idx="284">
                  <c:v>4.8399999999999395</c:v>
                </c:pt>
                <c:pt idx="285">
                  <c:v>4.849999999999939</c:v>
                </c:pt>
                <c:pt idx="286">
                  <c:v>4.859999999999939</c:v>
                </c:pt>
                <c:pt idx="287">
                  <c:v>4.869999999999939</c:v>
                </c:pt>
                <c:pt idx="288">
                  <c:v>4.879999999999939</c:v>
                </c:pt>
                <c:pt idx="289">
                  <c:v>4.889999999999938</c:v>
                </c:pt>
                <c:pt idx="290">
                  <c:v>4.899999999999938</c:v>
                </c:pt>
                <c:pt idx="291">
                  <c:v>4.909999999999938</c:v>
                </c:pt>
                <c:pt idx="292">
                  <c:v>4.919999999999938</c:v>
                </c:pt>
                <c:pt idx="293">
                  <c:v>4.9299999999999375</c:v>
                </c:pt>
                <c:pt idx="294">
                  <c:v>4.939999999999937</c:v>
                </c:pt>
                <c:pt idx="295">
                  <c:v>4.949999999999937</c:v>
                </c:pt>
                <c:pt idx="296">
                  <c:v>4.959999999999937</c:v>
                </c:pt>
                <c:pt idx="297">
                  <c:v>4.969999999999937</c:v>
                </c:pt>
                <c:pt idx="298">
                  <c:v>4.9799999999999365</c:v>
                </c:pt>
                <c:pt idx="299">
                  <c:v>4.989999999999936</c:v>
                </c:pt>
                <c:pt idx="300">
                  <c:v>4.999999999999936</c:v>
                </c:pt>
                <c:pt idx="301">
                  <c:v>5.009999999999936</c:v>
                </c:pt>
                <c:pt idx="302">
                  <c:v>5.019999999999936</c:v>
                </c:pt>
                <c:pt idx="303">
                  <c:v>5.029999999999935</c:v>
                </c:pt>
                <c:pt idx="304">
                  <c:v>5.039999999999935</c:v>
                </c:pt>
                <c:pt idx="305">
                  <c:v>5.049999999999935</c:v>
                </c:pt>
                <c:pt idx="306">
                  <c:v>5.059999999999935</c:v>
                </c:pt>
                <c:pt idx="307">
                  <c:v>5.069999999999935</c:v>
                </c:pt>
                <c:pt idx="308">
                  <c:v>5.079999999999934</c:v>
                </c:pt>
                <c:pt idx="309">
                  <c:v>5.089999999999934</c:v>
                </c:pt>
                <c:pt idx="310">
                  <c:v>5.099999999999934</c:v>
                </c:pt>
                <c:pt idx="311">
                  <c:v>5.109999999999934</c:v>
                </c:pt>
                <c:pt idx="312">
                  <c:v>5.1199999999999335</c:v>
                </c:pt>
                <c:pt idx="313">
                  <c:v>5.129999999999933</c:v>
                </c:pt>
                <c:pt idx="314">
                  <c:v>5.139999999999933</c:v>
                </c:pt>
                <c:pt idx="315">
                  <c:v>5.149999999999933</c:v>
                </c:pt>
                <c:pt idx="316">
                  <c:v>5.159999999999933</c:v>
                </c:pt>
                <c:pt idx="317">
                  <c:v>5.169999999999932</c:v>
                </c:pt>
                <c:pt idx="318">
                  <c:v>5.179999999999932</c:v>
                </c:pt>
                <c:pt idx="319">
                  <c:v>5.189999999999932</c:v>
                </c:pt>
                <c:pt idx="320">
                  <c:v>5.199999999999932</c:v>
                </c:pt>
                <c:pt idx="321">
                  <c:v>5.209999999999932</c:v>
                </c:pt>
                <c:pt idx="322">
                  <c:v>5.219999999999931</c:v>
                </c:pt>
                <c:pt idx="323">
                  <c:v>5.229999999999931</c:v>
                </c:pt>
                <c:pt idx="324">
                  <c:v>5.239999999999931</c:v>
                </c:pt>
                <c:pt idx="325">
                  <c:v>5.249999999999931</c:v>
                </c:pt>
                <c:pt idx="326">
                  <c:v>5.2599999999999305</c:v>
                </c:pt>
                <c:pt idx="327">
                  <c:v>5.26999999999993</c:v>
                </c:pt>
                <c:pt idx="328">
                  <c:v>5.27999999999993</c:v>
                </c:pt>
                <c:pt idx="329">
                  <c:v>5.28999999999993</c:v>
                </c:pt>
                <c:pt idx="330">
                  <c:v>5.29999999999993</c:v>
                </c:pt>
                <c:pt idx="331">
                  <c:v>5.309999999999929</c:v>
                </c:pt>
                <c:pt idx="332">
                  <c:v>5.319999999999929</c:v>
                </c:pt>
                <c:pt idx="333">
                  <c:v>5.329999999999929</c:v>
                </c:pt>
                <c:pt idx="334">
                  <c:v>5.339999999999929</c:v>
                </c:pt>
                <c:pt idx="335">
                  <c:v>5.349999999999929</c:v>
                </c:pt>
                <c:pt idx="336">
                  <c:v>5.359999999999928</c:v>
                </c:pt>
                <c:pt idx="337">
                  <c:v>5.369999999999928</c:v>
                </c:pt>
                <c:pt idx="338">
                  <c:v>5.379999999999928</c:v>
                </c:pt>
                <c:pt idx="339">
                  <c:v>5.389999999999928</c:v>
                </c:pt>
                <c:pt idx="340">
                  <c:v>5.3999999999999275</c:v>
                </c:pt>
                <c:pt idx="341">
                  <c:v>5.409999999999927</c:v>
                </c:pt>
                <c:pt idx="342">
                  <c:v>5.419999999999927</c:v>
                </c:pt>
                <c:pt idx="343">
                  <c:v>5.429999999999927</c:v>
                </c:pt>
                <c:pt idx="344">
                  <c:v>5.439999999999927</c:v>
                </c:pt>
                <c:pt idx="345">
                  <c:v>5.4499999999999265</c:v>
                </c:pt>
                <c:pt idx="346">
                  <c:v>5.459999999999926</c:v>
                </c:pt>
                <c:pt idx="347">
                  <c:v>5.469999999999926</c:v>
                </c:pt>
                <c:pt idx="348">
                  <c:v>5.479999999999926</c:v>
                </c:pt>
                <c:pt idx="349">
                  <c:v>5.489999999999926</c:v>
                </c:pt>
                <c:pt idx="350">
                  <c:v>5.499999999999925</c:v>
                </c:pt>
                <c:pt idx="351">
                  <c:v>5.509999999999925</c:v>
                </c:pt>
                <c:pt idx="352">
                  <c:v>5.519999999999925</c:v>
                </c:pt>
                <c:pt idx="353">
                  <c:v>5.529999999999925</c:v>
                </c:pt>
                <c:pt idx="354">
                  <c:v>5.5399999999999245</c:v>
                </c:pt>
                <c:pt idx="355">
                  <c:v>5.549999999999924</c:v>
                </c:pt>
                <c:pt idx="356">
                  <c:v>5.559999999999924</c:v>
                </c:pt>
                <c:pt idx="357">
                  <c:v>5.569999999999924</c:v>
                </c:pt>
                <c:pt idx="358">
                  <c:v>5.579999999999924</c:v>
                </c:pt>
                <c:pt idx="359">
                  <c:v>5.5899999999999235</c:v>
                </c:pt>
                <c:pt idx="360">
                  <c:v>5.599999999999923</c:v>
                </c:pt>
                <c:pt idx="361">
                  <c:v>5.609999999999923</c:v>
                </c:pt>
                <c:pt idx="362">
                  <c:v>5.619999999999923</c:v>
                </c:pt>
                <c:pt idx="363">
                  <c:v>5.629999999999923</c:v>
                </c:pt>
                <c:pt idx="364">
                  <c:v>5.639999999999922</c:v>
                </c:pt>
                <c:pt idx="365">
                  <c:v>5.649999999999922</c:v>
                </c:pt>
                <c:pt idx="366">
                  <c:v>5.659999999999922</c:v>
                </c:pt>
                <c:pt idx="367">
                  <c:v>5.669999999999922</c:v>
                </c:pt>
                <c:pt idx="368">
                  <c:v>5.679999999999922</c:v>
                </c:pt>
                <c:pt idx="369">
                  <c:v>5.689999999999921</c:v>
                </c:pt>
                <c:pt idx="370">
                  <c:v>5.699999999999921</c:v>
                </c:pt>
                <c:pt idx="371">
                  <c:v>5.709999999999921</c:v>
                </c:pt>
                <c:pt idx="372">
                  <c:v>5.719999999999921</c:v>
                </c:pt>
                <c:pt idx="373">
                  <c:v>5.7299999999999205</c:v>
                </c:pt>
                <c:pt idx="374">
                  <c:v>5.73999999999992</c:v>
                </c:pt>
                <c:pt idx="375">
                  <c:v>5.74999999999992</c:v>
                </c:pt>
                <c:pt idx="376">
                  <c:v>5.75999999999992</c:v>
                </c:pt>
                <c:pt idx="377">
                  <c:v>5.76999999999992</c:v>
                </c:pt>
                <c:pt idx="378">
                  <c:v>5.779999999999919</c:v>
                </c:pt>
                <c:pt idx="379">
                  <c:v>5.789999999999919</c:v>
                </c:pt>
                <c:pt idx="380">
                  <c:v>5.799999999999919</c:v>
                </c:pt>
                <c:pt idx="381">
                  <c:v>5.809999999999919</c:v>
                </c:pt>
                <c:pt idx="382">
                  <c:v>5.819999999999919</c:v>
                </c:pt>
                <c:pt idx="383">
                  <c:v>5.829999999999918</c:v>
                </c:pt>
                <c:pt idx="384">
                  <c:v>5.839999999999918</c:v>
                </c:pt>
                <c:pt idx="385">
                  <c:v>5.849999999999918</c:v>
                </c:pt>
                <c:pt idx="386">
                  <c:v>5.859999999999918</c:v>
                </c:pt>
                <c:pt idx="387">
                  <c:v>5.8699999999999175</c:v>
                </c:pt>
                <c:pt idx="388">
                  <c:v>5.879999999999917</c:v>
                </c:pt>
                <c:pt idx="389">
                  <c:v>5.889999999999917</c:v>
                </c:pt>
                <c:pt idx="390">
                  <c:v>5.899999999999917</c:v>
                </c:pt>
                <c:pt idx="391">
                  <c:v>5.909999999999917</c:v>
                </c:pt>
                <c:pt idx="392">
                  <c:v>5.919999999999916</c:v>
                </c:pt>
                <c:pt idx="393">
                  <c:v>5.929999999999916</c:v>
                </c:pt>
                <c:pt idx="394">
                  <c:v>5.939999999999916</c:v>
                </c:pt>
                <c:pt idx="395">
                  <c:v>5.949999999999916</c:v>
                </c:pt>
                <c:pt idx="396">
                  <c:v>5.959999999999916</c:v>
                </c:pt>
                <c:pt idx="397">
                  <c:v>5.969999999999915</c:v>
                </c:pt>
                <c:pt idx="398">
                  <c:v>5.979999999999915</c:v>
                </c:pt>
                <c:pt idx="399">
                  <c:v>5.989999999999915</c:v>
                </c:pt>
                <c:pt idx="400">
                  <c:v>5.999999999999915</c:v>
                </c:pt>
              </c:numCache>
            </c:numRef>
          </c:xVal>
          <c:yVal>
            <c:numRef>
              <c:f>Лист3!$C$1:$C$905</c:f>
              <c:numCache>
                <c:ptCount val="905"/>
                <c:pt idx="8">
                  <c:v>20568.283564575762</c:v>
                </c:pt>
                <c:pt idx="9">
                  <c:v>19415.181150753106</c:v>
                </c:pt>
                <c:pt idx="10">
                  <c:v>18316.82412363544</c:v>
                </c:pt>
                <c:pt idx="11">
                  <c:v>17270.901432659186</c:v>
                </c:pt>
                <c:pt idx="12">
                  <c:v>16275.195032570118</c:v>
                </c:pt>
                <c:pt idx="13">
                  <c:v>15327.576221528705</c:v>
                </c:pt>
                <c:pt idx="14">
                  <c:v>14426.002121884534</c:v>
                </c:pt>
                <c:pt idx="15">
                  <c:v>13568.512298090149</c:v>
                </c:pt>
                <c:pt idx="16">
                  <c:v>12753.225506438455</c:v>
                </c:pt>
                <c:pt idx="17">
                  <c:v>11978.336571513262</c:v>
                </c:pt>
                <c:pt idx="18">
                  <c:v>11242.113384440227</c:v>
                </c:pt>
                <c:pt idx="19">
                  <c:v>10542.894018215313</c:v>
                </c:pt>
                <c:pt idx="20">
                  <c:v>9879.083955570532</c:v>
                </c:pt>
                <c:pt idx="21">
                  <c:v>9249.153425012357</c:v>
                </c:pt>
                <c:pt idx="22">
                  <c:v>8651.634840836881</c:v>
                </c:pt>
                <c:pt idx="23">
                  <c:v>8085.120343088112</c:v>
                </c:pt>
                <c:pt idx="24">
                  <c:v>7548.259433581857</c:v>
                </c:pt>
                <c:pt idx="25">
                  <c:v>7039.756704267465</c:v>
                </c:pt>
                <c:pt idx="26">
                  <c:v>6558.36965434411</c:v>
                </c:pt>
                <c:pt idx="27">
                  <c:v>6102.906592686684</c:v>
                </c:pt>
                <c:pt idx="28">
                  <c:v>5672.22462226979</c:v>
                </c:pt>
                <c:pt idx="29">
                  <c:v>5265.227703406401</c:v>
                </c:pt>
                <c:pt idx="30">
                  <c:v>4880.864792740885</c:v>
                </c:pt>
                <c:pt idx="31">
                  <c:v>4518.128055054546</c:v>
                </c:pt>
                <c:pt idx="32">
                  <c:v>4176.05114505566</c:v>
                </c:pt>
                <c:pt idx="33">
                  <c:v>3853.7075564354286</c:v>
                </c:pt>
                <c:pt idx="34">
                  <c:v>3550.2090355764617</c:v>
                </c:pt>
                <c:pt idx="35">
                  <c:v>3264.704057401611</c:v>
                </c:pt>
                <c:pt idx="36">
                  <c:v>2996.3763609481</c:v>
                </c:pt>
                <c:pt idx="37">
                  <c:v>2744.443542345565</c:v>
                </c:pt>
                <c:pt idx="38">
                  <c:v>2508.1557029662777</c:v>
                </c:pt>
                <c:pt idx="39">
                  <c:v>2286.794150602415</c:v>
                </c:pt>
                <c:pt idx="40">
                  <c:v>2079.6701516081666</c:v>
                </c:pt>
                <c:pt idx="41">
                  <c:v>1886.123732024403</c:v>
                </c:pt>
                <c:pt idx="42">
                  <c:v>1705.5225257803554</c:v>
                </c:pt>
                <c:pt idx="43">
                  <c:v>1537.2606681405816</c:v>
                </c:pt>
                <c:pt idx="44">
                  <c:v>1380.7577326364287</c:v>
                </c:pt>
                <c:pt idx="45">
                  <c:v>1235.457709789407</c:v>
                </c:pt>
                <c:pt idx="46">
                  <c:v>1100.8280259994783</c:v>
                </c:pt>
                <c:pt idx="47">
                  <c:v>976.3586010342843</c:v>
                </c:pt>
                <c:pt idx="48">
                  <c:v>861.5609426159451</c:v>
                </c:pt>
                <c:pt idx="49">
                  <c:v>755.9672766603109</c:v>
                </c:pt>
                <c:pt idx="50">
                  <c:v>659.1297117795685</c:v>
                </c:pt>
                <c:pt idx="51">
                  <c:v>570.6194367129385</c:v>
                </c:pt>
                <c:pt idx="52">
                  <c:v>490.0259494019483</c:v>
                </c:pt>
                <c:pt idx="53">
                  <c:v>416.9563164765505</c:v>
                </c:pt>
                <c:pt idx="54">
                  <c:v>351.0344619661567</c:v>
                </c:pt>
                <c:pt idx="55">
                  <c:v>291.900484095676</c:v>
                </c:pt>
                <c:pt idx="56">
                  <c:v>239.2099990708357</c:v>
                </c:pt>
                <c:pt idx="57">
                  <c:v>192.6335107995522</c:v>
                </c:pt>
                <c:pt idx="58">
                  <c:v>151.8558055370052</c:v>
                </c:pt>
                <c:pt idx="59">
                  <c:v>116.57537048130078</c:v>
                </c:pt>
                <c:pt idx="60">
                  <c:v>86.50383538440364</c:v>
                </c:pt>
                <c:pt idx="61">
                  <c:v>61.36543627928472</c:v>
                </c:pt>
                <c:pt idx="62">
                  <c:v>40.89650045913895</c:v>
                </c:pt>
                <c:pt idx="63">
                  <c:v>24.844951878060005</c:v>
                </c:pt>
                <c:pt idx="64">
                  <c:v>12.96983617480804</c:v>
                </c:pt>
                <c:pt idx="65">
                  <c:v>5.040864552297522</c:v>
                </c:pt>
                <c:pt idx="66">
                  <c:v>0.8379757752355961</c:v>
                </c:pt>
                <c:pt idx="67">
                  <c:v>0.15091557697958027</c:v>
                </c:pt>
                <c:pt idx="68">
                  <c:v>2.778832794221096</c:v>
                </c:pt>
                <c:pt idx="69">
                  <c:v>8.529891574573648</c:v>
                </c:pt>
                <c:pt idx="70">
                  <c:v>17.220899027585826</c:v>
                </c:pt>
                <c:pt idx="71">
                  <c:v>28.676947714162733</c:v>
                </c:pt>
                <c:pt idx="72">
                  <c:v>42.73107239289326</c:v>
                </c:pt>
                <c:pt idx="73">
                  <c:v>59.22392046438231</c:v>
                </c:pt>
                <c:pt idx="74">
                  <c:v>78.00343557641797</c:v>
                </c:pt>
                <c:pt idx="75">
                  <c:v>98.92455387369012</c:v>
                </c:pt>
                <c:pt idx="76">
                  <c:v>121.84891239585266</c:v>
                </c:pt>
                <c:pt idx="77">
                  <c:v>146.6445691470287</c:v>
                </c:pt>
                <c:pt idx="78">
                  <c:v>173.18573437840507</c:v>
                </c:pt>
                <c:pt idx="79">
                  <c:v>201.3525126434004</c:v>
                </c:pt>
                <c:pt idx="80">
                  <c:v>231.0306552020364</c:v>
                </c:pt>
                <c:pt idx="81">
                  <c:v>262.1113223676189</c:v>
                </c:pt>
                <c:pt idx="82">
                  <c:v>294.49085540467837</c:v>
                </c:pt>
                <c:pt idx="83">
                  <c:v>328.0705576023496</c:v>
                </c:pt>
                <c:pt idx="84">
                  <c:v>362.7564841619997</c:v>
                </c:pt>
                <c:pt idx="85">
                  <c:v>398.45924055199754</c:v>
                </c:pt>
                <c:pt idx="86">
                  <c:v>435.09378899602933</c:v>
                </c:pt>
                <c:pt idx="87">
                  <c:v>472.5792627743733</c:v>
                </c:pt>
                <c:pt idx="88">
                  <c:v>510.83878803004313</c:v>
                </c:pt>
                <c:pt idx="89">
                  <c:v>549.7993127837176</c:v>
                </c:pt>
                <c:pt idx="90">
                  <c:v>589.3914428729296</c:v>
                </c:pt>
                <c:pt idx="91">
                  <c:v>629.5492845420721</c:v>
                </c:pt>
                <c:pt idx="92">
                  <c:v>670.2102934204643</c:v>
                </c:pt>
                <c:pt idx="93">
                  <c:v>711.3151296359616</c:v>
                </c:pt>
                <c:pt idx="94">
                  <c:v>752.8075188214588</c:v>
                </c:pt>
                <c:pt idx="95">
                  <c:v>794.6341187811036</c:v>
                </c:pt>
                <c:pt idx="96">
                  <c:v>836.7443915921527</c:v>
                </c:pt>
                <c:pt idx="97">
                  <c:v>879.0904809271493</c:v>
                </c:pt>
                <c:pt idx="98">
                  <c:v>921.6270943895116</c:v>
                </c:pt>
                <c:pt idx="99">
                  <c:v>964.3113906637271</c:v>
                </c:pt>
                <c:pt idx="100">
                  <c:v>1007.1028712890916</c:v>
                </c:pt>
                <c:pt idx="101">
                  <c:v>1049.963276873434</c:v>
                </c:pt>
                <c:pt idx="102">
                  <c:v>1092.8564875704258</c:v>
                </c:pt>
                <c:pt idx="103">
                  <c:v>1135.7484276509854</c:v>
                </c:pt>
                <c:pt idx="104">
                  <c:v>1178.6069740059302</c:v>
                </c:pt>
                <c:pt idx="105">
                  <c:v>1221.4018684233856</c:v>
                </c:pt>
                <c:pt idx="106">
                  <c:v>1264.104633490613</c:v>
                </c:pt>
                <c:pt idx="107">
                  <c:v>1306.6884919757824</c:v>
                </c:pt>
                <c:pt idx="108">
                  <c:v>1349.128289550912</c:v>
                </c:pt>
                <c:pt idx="109">
                  <c:v>1391.400420722595</c:v>
                </c:pt>
                <c:pt idx="110">
                  <c:v>1433.4827578424085</c:v>
                </c:pt>
                <c:pt idx="111">
                  <c:v>1475.3545830738867</c:v>
                </c:pt>
                <c:pt idx="112">
                  <c:v>1516.9965231978108</c:v>
                </c:pt>
                <c:pt idx="113">
                  <c:v>1558.3904871421655</c:v>
                </c:pt>
                <c:pt idx="114">
                  <c:v>1599.5196061276254</c:v>
                </c:pt>
                <c:pt idx="115">
                  <c:v>1640.36817632367</c:v>
                </c:pt>
                <c:pt idx="116">
                  <c:v>1680.9216039146067</c:v>
                </c:pt>
                <c:pt idx="117">
                  <c:v>1721.166352478682</c:v>
                </c:pt>
                <c:pt idx="118">
                  <c:v>1761.0898925873234</c:v>
                </c:pt>
                <c:pt idx="119">
                  <c:v>1800.6806535351625</c:v>
                </c:pt>
                <c:pt idx="120">
                  <c:v>1839.9279771150616</c:v>
                </c:pt>
                <c:pt idx="121">
                  <c:v>1878.8220733556877</c:v>
                </c:pt>
                <c:pt idx="122">
                  <c:v>1917.3539781424788</c:v>
                </c:pt>
                <c:pt idx="123">
                  <c:v>1955.5155126459194</c:v>
                </c:pt>
                <c:pt idx="124">
                  <c:v>1993.2992444840902</c:v>
                </c:pt>
                <c:pt idx="125">
                  <c:v>2030.6984505492983</c:v>
                </c:pt>
                <c:pt idx="126">
                  <c:v>2067.7070814313897</c:v>
                </c:pt>
                <c:pt idx="127">
                  <c:v>2104.3197273729998</c:v>
                </c:pt>
                <c:pt idx="128">
                  <c:v>2140.5315856945526</c:v>
                </c:pt>
                <c:pt idx="129">
                  <c:v>2176.3384296292797</c:v>
                </c:pt>
                <c:pt idx="130">
                  <c:v>2211.7365785109077</c:v>
                </c:pt>
                <c:pt idx="131">
                  <c:v>2246.7228692589015</c:v>
                </c:pt>
                <c:pt idx="132">
                  <c:v>2281.2946291083576</c:v>
                </c:pt>
                <c:pt idx="133">
                  <c:v>2315.4496495337376</c:v>
                </c:pt>
                <c:pt idx="134">
                  <c:v>2349.1861613176243</c:v>
                </c:pt>
                <c:pt idx="135">
                  <c:v>2382.50281071765</c:v>
                </c:pt>
                <c:pt idx="136">
                  <c:v>2415.3986366865774</c:v>
                </c:pt>
                <c:pt idx="137">
                  <c:v>2447.8730491023225</c:v>
                </c:pt>
                <c:pt idx="138">
                  <c:v>2479.925807966403</c:v>
                </c:pt>
                <c:pt idx="139">
                  <c:v>2511.557003530984</c:v>
                </c:pt>
                <c:pt idx="140">
                  <c:v>2542.767037316228</c:v>
                </c:pt>
                <c:pt idx="141">
                  <c:v>2573.556603981226</c:v>
                </c:pt>
                <c:pt idx="142">
                  <c:v>2603.926674013212</c:v>
                </c:pt>
                <c:pt idx="143">
                  <c:v>2633.8784772012095</c:v>
                </c:pt>
                <c:pt idx="144">
                  <c:v>2663.413486861564</c:v>
                </c:pt>
                <c:pt idx="145">
                  <c:v>2692.5334047841598</c:v>
                </c:pt>
                <c:pt idx="146">
                  <c:v>2721.240146869328</c:v>
                </c:pt>
                <c:pt idx="147">
                  <c:v>2749.535829426672</c:v>
                </c:pt>
                <c:pt idx="148">
                  <c:v>2777.4227561082007</c:v>
                </c:pt>
                <c:pt idx="149">
                  <c:v>2804.903405449211</c:v>
                </c:pt>
                <c:pt idx="150">
                  <c:v>2831.9804189915085</c:v>
                </c:pt>
                <c:pt idx="151">
                  <c:v>2858.6565899644943</c:v>
                </c:pt>
                <c:pt idx="152">
                  <c:v>2884.934852500674</c:v>
                </c:pt>
                <c:pt idx="153">
                  <c:v>2910.8182713630827</c:v>
                </c:pt>
                <c:pt idx="154">
                  <c:v>2936.3100321630022</c:v>
                </c:pt>
                <c:pt idx="155">
                  <c:v>2961.41343204725</c:v>
                </c:pt>
                <c:pt idx="156">
                  <c:v>2986.1318708351164</c:v>
                </c:pt>
                <c:pt idx="157">
                  <c:v>3010.4688425858653</c:v>
                </c:pt>
                <c:pt idx="158">
                  <c:v>3034.427927578461</c:v>
                </c:pt>
                <c:pt idx="159">
                  <c:v>3058.012784685932</c:v>
                </c:pt>
                <c:pt idx="160">
                  <c:v>3081.2271441274893</c:v>
                </c:pt>
                <c:pt idx="161">
                  <c:v>3104.074800582219</c:v>
                </c:pt>
                <c:pt idx="162">
                  <c:v>3126.5596066487838</c:v>
                </c:pt>
                <c:pt idx="163">
                  <c:v>3148.685466636254</c:v>
                </c:pt>
                <c:pt idx="164">
                  <c:v>3170.4563306717405</c:v>
                </c:pt>
                <c:pt idx="165">
                  <c:v>3191.8761891111176</c:v>
                </c:pt>
                <c:pt idx="166">
                  <c:v>3212.9490672396773</c:v>
                </c:pt>
                <c:pt idx="167">
                  <c:v>3233.6790202500774</c:v>
                </c:pt>
                <c:pt idx="168">
                  <c:v>3254.0701284854713</c:v>
                </c:pt>
                <c:pt idx="169">
                  <c:v>3274.126492936216</c:v>
                </c:pt>
                <c:pt idx="170">
                  <c:v>3293.852230978994</c:v>
                </c:pt>
                <c:pt idx="171">
                  <c:v>3313.2514723476816</c:v>
                </c:pt>
                <c:pt idx="172">
                  <c:v>3332.3283553257047</c:v>
                </c:pt>
                <c:pt idx="173">
                  <c:v>3351.087023150059</c:v>
                </c:pt>
                <c:pt idx="174">
                  <c:v>3369.531620617566</c:v>
                </c:pt>
                <c:pt idx="175">
                  <c:v>3387.666290884339</c:v>
                </c:pt>
                <c:pt idx="176">
                  <c:v>3405.495172449781</c:v>
                </c:pt>
                <c:pt idx="177">
                  <c:v>3423.0223963168255</c:v>
                </c:pt>
                <c:pt idx="178">
                  <c:v>3440.2520833204458</c:v>
                </c:pt>
                <c:pt idx="179">
                  <c:v>3457.1883416168052</c:v>
                </c:pt>
                <c:pt idx="180">
                  <c:v>3473.835264325729</c:v>
                </c:pt>
                <c:pt idx="181">
                  <c:v>3490.196927319498</c:v>
                </c:pt>
                <c:pt idx="182">
                  <c:v>3506.277387151219</c:v>
                </c:pt>
                <c:pt idx="183">
                  <c:v>3522.080679116367</c:v>
                </c:pt>
                <c:pt idx="184">
                  <c:v>3537.610815441288</c:v>
                </c:pt>
                <c:pt idx="185">
                  <c:v>3552.8717835927887</c:v>
                </c:pt>
                <c:pt idx="186">
                  <c:v>3567.867544703115</c:v>
                </c:pt>
                <c:pt idx="187">
                  <c:v>3582.6020321049104</c:v>
                </c:pt>
                <c:pt idx="188">
                  <c:v>3597.07914997096</c:v>
                </c:pt>
                <c:pt idx="189">
                  <c:v>3611.302772053713</c:v>
                </c:pt>
                <c:pt idx="190">
                  <c:v>3625.2767405198465</c:v>
                </c:pt>
                <c:pt idx="191">
                  <c:v>3639.0048648752854</c:v>
                </c:pt>
                <c:pt idx="192">
                  <c:v>3652.490920976304</c:v>
                </c:pt>
                <c:pt idx="193">
                  <c:v>3665.7386501225237</c:v>
                </c:pt>
                <c:pt idx="194">
                  <c:v>3678.7517582278033</c:v>
                </c:pt>
                <c:pt idx="195">
                  <c:v>3691.533915065174</c:v>
                </c:pt>
                <c:pt idx="196">
                  <c:v>3704.088753582148</c:v>
                </c:pt>
                <c:pt idx="197">
                  <c:v>3716.419869282886</c:v>
                </c:pt>
                <c:pt idx="198">
                  <c:v>3728.530819673858</c:v>
                </c:pt>
                <c:pt idx="199">
                  <c:v>3740.425123769771</c:v>
                </c:pt>
                <c:pt idx="200">
                  <c:v>3752.106261656693</c:v>
                </c:pt>
                <c:pt idx="201">
                  <c:v>3763.577674109416</c:v>
                </c:pt>
                <c:pt idx="202">
                  <c:v>3774.8427622602453</c:v>
                </c:pt>
                <c:pt idx="203">
                  <c:v>3785.90488731651</c:v>
                </c:pt>
                <c:pt idx="204">
                  <c:v>3796.7673703242313</c:v>
                </c:pt>
                <c:pt idx="205">
                  <c:v>3807.4334919754597</c:v>
                </c:pt>
                <c:pt idx="206">
                  <c:v>3817.9064924569493</c:v>
                </c:pt>
                <c:pt idx="207">
                  <c:v>3828.1895713378985</c:v>
                </c:pt>
                <c:pt idx="208">
                  <c:v>3838.2858874946123</c:v>
                </c:pt>
                <c:pt idx="209">
                  <c:v>3848.198559070014</c:v>
                </c:pt>
                <c:pt idx="210">
                  <c:v>3857.9306634660693</c:v>
                </c:pt>
                <c:pt idx="211">
                  <c:v>3867.485237367207</c:v>
                </c:pt>
                <c:pt idx="212">
                  <c:v>3876.8652767929766</c:v>
                </c:pt>
                <c:pt idx="213">
                  <c:v>3886.073737178207</c:v>
                </c:pt>
                <c:pt idx="214">
                  <c:v>3895.113533479039</c:v>
                </c:pt>
                <c:pt idx="215">
                  <c:v>3903.9875403032665</c:v>
                </c:pt>
                <c:pt idx="216">
                  <c:v>3912.698592063511</c:v>
                </c:pt>
                <c:pt idx="217">
                  <c:v>3921.2494831517765</c:v>
                </c:pt>
                <c:pt idx="218">
                  <c:v>3929.6429681340633</c:v>
                </c:pt>
                <c:pt idx="219">
                  <c:v>3937.8817619637202</c:v>
                </c:pt>
                <c:pt idx="220">
                  <c:v>3945.9685402123187</c:v>
                </c:pt>
                <c:pt idx="221">
                  <c:v>3953.905939316856</c:v>
                </c:pt>
                <c:pt idx="222">
                  <c:v>3961.6965568421865</c:v>
                </c:pt>
                <c:pt idx="223">
                  <c:v>3969.34295175759</c:v>
                </c:pt>
                <c:pt idx="224">
                  <c:v>3976.8476447264793</c:v>
                </c:pt>
                <c:pt idx="225">
                  <c:v>3984.213118408261</c:v>
                </c:pt>
                <c:pt idx="226">
                  <c:v>3991.441817771443</c:v>
                </c:pt>
                <c:pt idx="227">
                  <c:v>3998.536150417091</c:v>
                </c:pt>
                <c:pt idx="228">
                  <c:v>4005.4984869118175</c:v>
                </c:pt>
                <c:pt idx="229">
                  <c:v>4012.3311611294903</c:v>
                </c:pt>
                <c:pt idx="230">
                  <c:v>4019.036470600916</c:v>
                </c:pt>
                <c:pt idx="231">
                  <c:v>4025.61667687078</c:v>
                </c:pt>
                <c:pt idx="232">
                  <c:v>4032.074005861147</c:v>
                </c:pt>
                <c:pt idx="233">
                  <c:v>4038.4106482408833</c:v>
                </c:pt>
                <c:pt idx="234">
                  <c:v>4044.6287598003905</c:v>
                </c:pt>
                <c:pt idx="235">
                  <c:v>4050.7304618310495</c:v>
                </c:pt>
                <c:pt idx="236">
                  <c:v>4056.7178415088265</c:v>
                </c:pt>
                <c:pt idx="237">
                  <c:v>4062.5929522815245</c:v>
                </c:pt>
                <c:pt idx="238">
                  <c:v>4068.357814259165</c:v>
                </c:pt>
                <c:pt idx="239">
                  <c:v>4074.0144146070415</c:v>
                </c:pt>
                <c:pt idx="240">
                  <c:v>4079.5647079409778</c:v>
                </c:pt>
                <c:pt idx="241">
                  <c:v>4085.010616724405</c:v>
                </c:pt>
                <c:pt idx="242">
                  <c:v>4090.354031666797</c:v>
                </c:pt>
                <c:pt idx="243">
                  <c:v>4095.596812123156</c:v>
                </c:pt>
                <c:pt idx="244">
                  <c:v>4100.740786494123</c:v>
                </c:pt>
                <c:pt idx="245">
                  <c:v>4105.787752626434</c:v>
                </c:pt>
                <c:pt idx="246">
                  <c:v>4110.739478213348</c:v>
                </c:pt>
                <c:pt idx="247">
                  <c:v>4115.597701194804</c:v>
                </c:pt>
                <c:pt idx="248">
                  <c:v>4120.364130156968</c:v>
                </c:pt>
                <c:pt idx="249">
                  <c:v>4125.040444730937</c:v>
                </c:pt>
                <c:pt idx="250">
                  <c:v>4129.6282959903565</c:v>
                </c:pt>
                <c:pt idx="251">
                  <c:v>4134.12930684768</c:v>
                </c:pt>
                <c:pt idx="252">
                  <c:v>4138.545072448881</c:v>
                </c:pt>
                <c:pt idx="253">
                  <c:v>4142.877160566402</c:v>
                </c:pt>
                <c:pt idx="254">
                  <c:v>4147.127111990147</c:v>
                </c:pt>
                <c:pt idx="255">
                  <c:v>4151.296440916319</c:v>
                </c:pt>
                <c:pt idx="256">
                  <c:v>4155.386635333968</c:v>
                </c:pt>
                <c:pt idx="257">
                  <c:v>4159.399157409064</c:v>
                </c:pt>
                <c:pt idx="258">
                  <c:v>4163.335443865953</c:v>
                </c:pt>
                <c:pt idx="259">
                  <c:v>4167.196906366058</c:v>
                </c:pt>
                <c:pt idx="260">
                  <c:v>4170.984931883727</c:v>
                </c:pt>
                <c:pt idx="261">
                  <c:v>4174.700883079049</c:v>
                </c:pt>
                <c:pt idx="262">
                  <c:v>4178.346098667603</c:v>
                </c:pt>
                <c:pt idx="263">
                  <c:v>4181.921893786977</c:v>
                </c:pt>
                <c:pt idx="264">
                  <c:v>4185.429560360012</c:v>
                </c:pt>
                <c:pt idx="265">
                  <c:v>4188.870367454651</c:v>
                </c:pt>
                <c:pt idx="266">
                  <c:v>4192.24556164035</c:v>
                </c:pt>
                <c:pt idx="267">
                  <c:v>4195.556367340948</c:v>
                </c:pt>
                <c:pt idx="268">
                  <c:v>4198.803987183957</c:v>
                </c:pt>
                <c:pt idx="269">
                  <c:v>4201.989602346214</c:v>
                </c:pt>
                <c:pt idx="270">
                  <c:v>4205.114372895826</c:v>
                </c:pt>
                <c:pt idx="271">
                  <c:v>4208.179438130379</c:v>
                </c:pt>
                <c:pt idx="272">
                  <c:v>4211.185916911371</c:v>
                </c:pt>
                <c:pt idx="273">
                  <c:v>4214.134907994826</c:v>
                </c:pt>
                <c:pt idx="274">
                  <c:v>4217.027490358066</c:v>
                </c:pt>
                <c:pt idx="275">
                  <c:v>4219.8647235226135</c:v>
                </c:pt>
                <c:pt idx="276">
                  <c:v>4222.647647873207</c:v>
                </c:pt>
                <c:pt idx="277">
                  <c:v>4225.3772849728975</c:v>
                </c:pt>
                <c:pt idx="278">
                  <c:v>4228.0546378742465</c:v>
                </c:pt>
                <c:pt idx="279">
                  <c:v>4230.68069142658</c:v>
                </c:pt>
                <c:pt idx="280">
                  <c:v>4233.256412579303</c:v>
                </c:pt>
                <c:pt idx="281">
                  <c:v>4235.782750681305</c:v>
                </c:pt>
                <c:pt idx="282">
                  <c:v>4238.2606377763905</c:v>
                </c:pt>
                <c:pt idx="283">
                  <c:v>4240.690988894819</c:v>
                </c:pt>
                <c:pt idx="284">
                  <c:v>4243.074702340883</c:v>
                </c:pt>
                <c:pt idx="285">
                  <c:v>4245.412659976591</c:v>
                </c:pt>
                <c:pt idx="286">
                  <c:v>4247.70572750144</c:v>
                </c:pt>
                <c:pt idx="287">
                  <c:v>4249.95475472829</c:v>
                </c:pt>
                <c:pt idx="288">
                  <c:v>4252.160575855376</c:v>
                </c:pt>
                <c:pt idx="289">
                  <c:v>4254.324009734445</c:v>
                </c:pt>
                <c:pt idx="290">
                  <c:v>4256.445860135073</c:v>
                </c:pt>
                <c:pt idx="291">
                  <c:v>4258.526916005146</c:v>
                </c:pt>
                <c:pt idx="292">
                  <c:v>4260.567951727559</c:v>
                </c:pt>
                <c:pt idx="293">
                  <c:v>4262.569727373152</c:v>
                </c:pt>
                <c:pt idx="294">
                  <c:v>4264.53298894988</c:v>
                </c:pt>
                <c:pt idx="295">
                  <c:v>4266.458468648292</c:v>
                </c:pt>
                <c:pt idx="296">
                  <c:v>4268.346885083308</c:v>
                </c:pt>
                <c:pt idx="297">
                  <c:v>4270.198943532341</c:v>
                </c:pt>
                <c:pt idx="298">
                  <c:v>4272.015336169798</c:v>
                </c:pt>
                <c:pt idx="299">
                  <c:v>4273.7967422979755</c:v>
                </c:pt>
                <c:pt idx="300">
                  <c:v>4275.543828574404</c:v>
                </c:pt>
                <c:pt idx="301">
                  <c:v>4277.257249235652</c:v>
                </c:pt>
                <c:pt idx="302">
                  <c:v>4278.937646317646</c:v>
                </c:pt>
                <c:pt idx="303">
                  <c:v>4280.58564987252</c:v>
                </c:pt>
                <c:pt idx="304">
                  <c:v>4282.201878182046</c:v>
                </c:pt>
                <c:pt idx="305">
                  <c:v>4283.78693796768</c:v>
                </c:pt>
                <c:pt idx="306">
                  <c:v>4285.341424597243</c:v>
                </c:pt>
                <c:pt idx="307">
                  <c:v>4286.865922288295</c:v>
                </c:pt>
                <c:pt idx="308">
                  <c:v>4288.361004308232</c:v>
                </c:pt>
                <c:pt idx="309">
                  <c:v>4289.827233171139</c:v>
                </c:pt>
                <c:pt idx="310">
                  <c:v>4291.265160831438</c:v>
                </c:pt>
                <c:pt idx="311">
                  <c:v>4292.675328874377</c:v>
                </c:pt>
                <c:pt idx="312">
                  <c:v>4294.058268703386</c:v>
                </c:pt>
                <c:pt idx="313">
                  <c:v>4295.414501724349</c:v>
                </c:pt>
                <c:pt idx="314">
                  <c:v>4296.744539526827</c:v>
                </c:pt>
                <c:pt idx="315">
                  <c:v>4298.048884062267</c:v>
                </c:pt>
                <c:pt idx="316">
                  <c:v>4299.32802781924</c:v>
                </c:pt>
                <c:pt idx="317">
                  <c:v>4300.582453995747</c:v>
                </c:pt>
                <c:pt idx="318">
                  <c:v>4301.812636668626</c:v>
                </c:pt>
                <c:pt idx="319">
                  <c:v>4303.019040960109</c:v>
                </c:pt>
                <c:pt idx="320">
                  <c:v>4304.20212320156</c:v>
                </c:pt>
                <c:pt idx="321">
                  <c:v>4305.362331094422</c:v>
                </c:pt>
                <c:pt idx="322">
                  <c:v>4306.500103868442</c:v>
                </c:pt>
                <c:pt idx="323">
                  <c:v>4307.615872437182</c:v>
                </c:pt>
                <c:pt idx="324">
                  <c:v>4308.710059550865</c:v>
                </c:pt>
                <c:pt idx="325">
                  <c:v>4309.783079946598</c:v>
                </c:pt>
                <c:pt idx="326">
                  <c:v>4310.835340496011</c:v>
                </c:pt>
                <c:pt idx="327">
                  <c:v>4311.867240350325</c:v>
                </c:pt>
                <c:pt idx="328">
                  <c:v>4312.879171082934</c:v>
                </c:pt>
                <c:pt idx="329">
                  <c:v>4313.871516829486</c:v>
                </c:pt>
                <c:pt idx="330">
                  <c:v>4314.844654425535</c:v>
                </c:pt>
                <c:pt idx="331">
                  <c:v>4315.798953541785</c:v>
                </c:pt>
                <c:pt idx="332">
                  <c:v>4316.734776816966</c:v>
                </c:pt>
                <c:pt idx="333">
                  <c:v>4317.652479988384</c:v>
                </c:pt>
                <c:pt idx="334">
                  <c:v>4318.552412020163</c:v>
                </c:pt>
                <c:pt idx="335">
                  <c:v>4319.434915229241</c:v>
                </c:pt>
                <c:pt idx="336">
                  <c:v>4320.300325409119</c:v>
                </c:pt>
                <c:pt idx="337">
                  <c:v>4321.148971951445</c:v>
                </c:pt>
                <c:pt idx="338">
                  <c:v>4321.981177965411</c:v>
                </c:pt>
                <c:pt idx="339">
                  <c:v>4322.797260395055</c:v>
                </c:pt>
                <c:pt idx="340">
                  <c:v>4323.59753013445</c:v>
                </c:pt>
                <c:pt idx="341">
                  <c:v>4324.382292140852</c:v>
                </c:pt>
                <c:pt idx="342">
                  <c:v>4325.1518455458145</c:v>
                </c:pt>
                <c:pt idx="343">
                  <c:v>4325.906483764318</c:v>
                </c:pt>
                <c:pt idx="344">
                  <c:v>4326.646494601935</c:v>
                </c:pt>
                <c:pt idx="345">
                  <c:v>4327.372160360074</c:v>
                </c:pt>
                <c:pt idx="346">
                  <c:v>4328.083757939322</c:v>
                </c:pt>
                <c:pt idx="347">
                  <c:v>4328.781558940921</c:v>
                </c:pt>
                <c:pt idx="348">
                  <c:v>4329.465829766419</c:v>
                </c:pt>
                <c:pt idx="349">
                  <c:v>4330.136831715508</c:v>
                </c:pt>
                <c:pt idx="350">
                  <c:v>4330.794821082087</c:v>
                </c:pt>
                <c:pt idx="351">
                  <c:v>4331.440049248592</c:v>
                </c:pt>
                <c:pt idx="352">
                  <c:v>4332.072762778597</c:v>
                </c:pt>
                <c:pt idx="353">
                  <c:v>4332.693203507734</c:v>
                </c:pt>
                <c:pt idx="354">
                  <c:v>4333.301608632958</c:v>
                </c:pt>
                <c:pt idx="355">
                  <c:v>4333.898210800173</c:v>
                </c:pt>
                <c:pt idx="356">
                  <c:v>4334.483238190263</c:v>
                </c:pt>
                <c:pt idx="357">
                  <c:v>4335.056914603544</c:v>
                </c:pt>
                <c:pt idx="358">
                  <c:v>4335.619459542668</c:v>
                </c:pt>
                <c:pt idx="359">
                  <c:v>4336.1710882940015</c:v>
                </c:pt>
                <c:pt idx="360">
                  <c:v>4336.712012007515</c:v>
                </c:pt>
                <c:pt idx="361">
                  <c:v>4337.242437775194</c:v>
                </c:pt>
                <c:pt idx="362">
                  <c:v>4337.76256870801</c:v>
                </c:pt>
                <c:pt idx="363">
                  <c:v>4338.272604011468</c:v>
                </c:pt>
                <c:pt idx="364">
                  <c:v>4338.772739059765</c:v>
                </c:pt>
                <c:pt idx="365">
                  <c:v>4339.2631654685665</c:v>
                </c:pt>
                <c:pt idx="366">
                  <c:v>4339.7440711664485</c:v>
                </c:pt>
                <c:pt idx="367">
                  <c:v>4340.215640465</c:v>
                </c:pt>
                <c:pt idx="368">
                  <c:v>4340.678054127647</c:v>
                </c:pt>
                <c:pt idx="369">
                  <c:v>4341.13148943717</c:v>
                </c:pt>
                <c:pt idx="370">
                  <c:v>4341.576120261996</c:v>
                </c:pt>
                <c:pt idx="371">
                  <c:v>4342.012117121236</c:v>
                </c:pt>
                <c:pt idx="372">
                  <c:v>4342.439647248516</c:v>
                </c:pt>
                <c:pt idx="373">
                  <c:v>4342.858874654632</c:v>
                </c:pt>
                <c:pt idx="374">
                  <c:v>4343.269960189011</c:v>
                </c:pt>
                <c:pt idx="375">
                  <c:v>4343.673061600048</c:v>
                </c:pt>
                <c:pt idx="376">
                  <c:v>4344.0683335943</c:v>
                </c:pt>
                <c:pt idx="377">
                  <c:v>4344.455927894582</c:v>
                </c:pt>
                <c:pt idx="378">
                  <c:v>4344.835993296971</c:v>
                </c:pt>
                <c:pt idx="379">
                  <c:v>4345.208675726736</c:v>
                </c:pt>
                <c:pt idx="380">
                  <c:v>4345.57411829324</c:v>
                </c:pt>
                <c:pt idx="381">
                  <c:v>4345.932461343782</c:v>
                </c:pt>
                <c:pt idx="382">
                  <c:v>4346.2838425164555</c:v>
                </c:pt>
                <c:pt idx="383">
                  <c:v>4346.628396791994</c:v>
                </c:pt>
                <c:pt idx="384">
                  <c:v>4346.966256544656</c:v>
                </c:pt>
                <c:pt idx="385">
                  <c:v>4347.297551592139</c:v>
                </c:pt>
                <c:pt idx="386">
                  <c:v>4347.622409244563</c:v>
                </c:pt>
                <c:pt idx="387">
                  <c:v>4347.94095435253</c:v>
                </c:pt>
                <c:pt idx="388">
                  <c:v>4348.253309354271</c:v>
                </c:pt>
                <c:pt idx="389">
                  <c:v>4348.559594321912</c:v>
                </c:pt>
                <c:pt idx="390">
                  <c:v>4348.859927006857</c:v>
                </c:pt>
                <c:pt idx="391">
                  <c:v>4349.154422884322</c:v>
                </c:pt>
                <c:pt idx="392">
                  <c:v>4349.443195197021</c:v>
                </c:pt>
                <c:pt idx="393">
                  <c:v>4349.726354998028</c:v>
                </c:pt>
                <c:pt idx="394">
                  <c:v>4350.004011192833</c:v>
                </c:pt>
                <c:pt idx="395">
                  <c:v>4350.276270580587</c:v>
                </c:pt>
                <c:pt idx="396">
                  <c:v>4350.543237894583</c:v>
                </c:pt>
                <c:pt idx="397">
                  <c:v>4350.805015841955</c:v>
                </c:pt>
                <c:pt idx="398">
                  <c:v>4351.061705142635</c:v>
                </c:pt>
                <c:pt idx="399">
                  <c:v>4351.313404567562</c:v>
                </c:pt>
                <c:pt idx="400">
                  <c:v>4351.560210976174</c:v>
                </c:pt>
              </c:numCache>
            </c:numRef>
          </c:yVal>
          <c:smooth val="1"/>
        </c:ser>
        <c:axId val="3621515"/>
        <c:axId val="32593636"/>
      </c:scatterChart>
      <c:valAx>
        <c:axId val="3621515"/>
        <c:scaling>
          <c:orientation val="minMax"/>
          <c:max val="6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3636"/>
        <c:crosses val="autoZero"/>
        <c:crossBetween val="midCat"/>
        <c:dispUnits/>
      </c:valAx>
      <c:valAx>
        <c:axId val="3259363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V"(r), см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15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Потенциальная кривая возбужденного состояния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Лист3!$A$1:$A$905</c:f>
              <c:numCache>
                <c:ptCount val="905"/>
                <c:pt idx="0">
                  <c:v>2</c:v>
                </c:pt>
                <c:pt idx="1">
                  <c:v>2.01</c:v>
                </c:pt>
                <c:pt idx="2">
                  <c:v>2.0199999999999996</c:v>
                </c:pt>
                <c:pt idx="3">
                  <c:v>2.0299999999999994</c:v>
                </c:pt>
                <c:pt idx="4">
                  <c:v>2.039999999999999</c:v>
                </c:pt>
                <c:pt idx="5">
                  <c:v>2.049999999999999</c:v>
                </c:pt>
                <c:pt idx="6">
                  <c:v>2.0599999999999987</c:v>
                </c:pt>
                <c:pt idx="7">
                  <c:v>2.0699999999999985</c:v>
                </c:pt>
                <c:pt idx="8">
                  <c:v>2.0799999999999983</c:v>
                </c:pt>
                <c:pt idx="9">
                  <c:v>2.089999999999998</c:v>
                </c:pt>
                <c:pt idx="10">
                  <c:v>2.099999999999998</c:v>
                </c:pt>
                <c:pt idx="11">
                  <c:v>2.1099999999999977</c:v>
                </c:pt>
                <c:pt idx="12">
                  <c:v>2.1199999999999974</c:v>
                </c:pt>
                <c:pt idx="13">
                  <c:v>2.1299999999999972</c:v>
                </c:pt>
                <c:pt idx="14">
                  <c:v>2.139999999999997</c:v>
                </c:pt>
                <c:pt idx="15">
                  <c:v>2.149999999999997</c:v>
                </c:pt>
                <c:pt idx="16">
                  <c:v>2.1599999999999966</c:v>
                </c:pt>
                <c:pt idx="17">
                  <c:v>2.1699999999999964</c:v>
                </c:pt>
                <c:pt idx="18">
                  <c:v>2.179999999999996</c:v>
                </c:pt>
                <c:pt idx="19">
                  <c:v>2.189999999999996</c:v>
                </c:pt>
                <c:pt idx="20">
                  <c:v>2.1999999999999957</c:v>
                </c:pt>
                <c:pt idx="21">
                  <c:v>2.2099999999999955</c:v>
                </c:pt>
                <c:pt idx="22">
                  <c:v>2.2199999999999953</c:v>
                </c:pt>
                <c:pt idx="23">
                  <c:v>2.229999999999995</c:v>
                </c:pt>
                <c:pt idx="24">
                  <c:v>2.239999999999995</c:v>
                </c:pt>
                <c:pt idx="25">
                  <c:v>2.2499999999999947</c:v>
                </c:pt>
                <c:pt idx="26">
                  <c:v>2.2599999999999945</c:v>
                </c:pt>
                <c:pt idx="27">
                  <c:v>2.2699999999999942</c:v>
                </c:pt>
                <c:pt idx="28">
                  <c:v>2.279999999999994</c:v>
                </c:pt>
                <c:pt idx="29">
                  <c:v>2.289999999999994</c:v>
                </c:pt>
                <c:pt idx="30">
                  <c:v>2.2999999999999936</c:v>
                </c:pt>
                <c:pt idx="31">
                  <c:v>2.3099999999999934</c:v>
                </c:pt>
                <c:pt idx="32">
                  <c:v>2.319999999999993</c:v>
                </c:pt>
                <c:pt idx="33">
                  <c:v>2.329999999999993</c:v>
                </c:pt>
                <c:pt idx="34">
                  <c:v>2.3399999999999928</c:v>
                </c:pt>
                <c:pt idx="35">
                  <c:v>2.3499999999999925</c:v>
                </c:pt>
                <c:pt idx="36">
                  <c:v>2.3599999999999923</c:v>
                </c:pt>
                <c:pt idx="37">
                  <c:v>2.369999999999992</c:v>
                </c:pt>
                <c:pt idx="38">
                  <c:v>2.379999999999992</c:v>
                </c:pt>
                <c:pt idx="39">
                  <c:v>2.3899999999999917</c:v>
                </c:pt>
                <c:pt idx="40">
                  <c:v>2.3999999999999915</c:v>
                </c:pt>
                <c:pt idx="41">
                  <c:v>2.4099999999999913</c:v>
                </c:pt>
                <c:pt idx="42">
                  <c:v>2.419999999999991</c:v>
                </c:pt>
                <c:pt idx="43">
                  <c:v>2.429999999999991</c:v>
                </c:pt>
                <c:pt idx="44">
                  <c:v>2.4399999999999906</c:v>
                </c:pt>
                <c:pt idx="45">
                  <c:v>2.4499999999999904</c:v>
                </c:pt>
                <c:pt idx="46">
                  <c:v>2.45999999999999</c:v>
                </c:pt>
                <c:pt idx="47">
                  <c:v>2.46999999999999</c:v>
                </c:pt>
                <c:pt idx="48">
                  <c:v>2.4799999999999898</c:v>
                </c:pt>
                <c:pt idx="49">
                  <c:v>2.4899999999999896</c:v>
                </c:pt>
                <c:pt idx="50">
                  <c:v>2.4999999999999893</c:v>
                </c:pt>
                <c:pt idx="51">
                  <c:v>2.509999999999989</c:v>
                </c:pt>
                <c:pt idx="52">
                  <c:v>2.519999999999989</c:v>
                </c:pt>
                <c:pt idx="53">
                  <c:v>2.5299999999999887</c:v>
                </c:pt>
                <c:pt idx="54">
                  <c:v>2.5399999999999885</c:v>
                </c:pt>
                <c:pt idx="55">
                  <c:v>2.5499999999999883</c:v>
                </c:pt>
                <c:pt idx="56">
                  <c:v>2.559999999999988</c:v>
                </c:pt>
                <c:pt idx="57">
                  <c:v>2.569999999999988</c:v>
                </c:pt>
                <c:pt idx="58">
                  <c:v>2.5799999999999876</c:v>
                </c:pt>
                <c:pt idx="59">
                  <c:v>2.5899999999999874</c:v>
                </c:pt>
                <c:pt idx="60">
                  <c:v>2.599999999999987</c:v>
                </c:pt>
                <c:pt idx="61">
                  <c:v>2.609999999999987</c:v>
                </c:pt>
                <c:pt idx="62">
                  <c:v>2.619999999999987</c:v>
                </c:pt>
                <c:pt idx="63">
                  <c:v>2.6299999999999866</c:v>
                </c:pt>
                <c:pt idx="64">
                  <c:v>2.6399999999999864</c:v>
                </c:pt>
                <c:pt idx="65">
                  <c:v>2.649999999999986</c:v>
                </c:pt>
                <c:pt idx="66">
                  <c:v>2.659999999999986</c:v>
                </c:pt>
                <c:pt idx="67">
                  <c:v>2.6699999999999857</c:v>
                </c:pt>
                <c:pt idx="68">
                  <c:v>2.6799999999999855</c:v>
                </c:pt>
                <c:pt idx="69">
                  <c:v>2.6899999999999853</c:v>
                </c:pt>
                <c:pt idx="70">
                  <c:v>2.699999999999985</c:v>
                </c:pt>
                <c:pt idx="71">
                  <c:v>2.709999999999985</c:v>
                </c:pt>
                <c:pt idx="72">
                  <c:v>2.7199999999999847</c:v>
                </c:pt>
                <c:pt idx="73">
                  <c:v>2.7299999999999844</c:v>
                </c:pt>
                <c:pt idx="74">
                  <c:v>2.7399999999999842</c:v>
                </c:pt>
                <c:pt idx="75">
                  <c:v>2.749999999999984</c:v>
                </c:pt>
                <c:pt idx="76">
                  <c:v>2.759999999999984</c:v>
                </c:pt>
                <c:pt idx="77">
                  <c:v>2.7699999999999836</c:v>
                </c:pt>
                <c:pt idx="78">
                  <c:v>2.7799999999999834</c:v>
                </c:pt>
                <c:pt idx="79">
                  <c:v>2.789999999999983</c:v>
                </c:pt>
                <c:pt idx="80">
                  <c:v>2.799999999999983</c:v>
                </c:pt>
                <c:pt idx="81">
                  <c:v>2.8099999999999827</c:v>
                </c:pt>
                <c:pt idx="82">
                  <c:v>2.8199999999999825</c:v>
                </c:pt>
                <c:pt idx="83">
                  <c:v>2.8299999999999823</c:v>
                </c:pt>
                <c:pt idx="84">
                  <c:v>2.839999999999982</c:v>
                </c:pt>
                <c:pt idx="85">
                  <c:v>2.849999999999982</c:v>
                </c:pt>
                <c:pt idx="86">
                  <c:v>2.8599999999999817</c:v>
                </c:pt>
                <c:pt idx="87">
                  <c:v>2.8699999999999815</c:v>
                </c:pt>
                <c:pt idx="88">
                  <c:v>2.8799999999999812</c:v>
                </c:pt>
                <c:pt idx="89">
                  <c:v>2.889999999999981</c:v>
                </c:pt>
                <c:pt idx="90">
                  <c:v>2.899999999999981</c:v>
                </c:pt>
                <c:pt idx="91">
                  <c:v>2.9099999999999806</c:v>
                </c:pt>
                <c:pt idx="92">
                  <c:v>2.9199999999999804</c:v>
                </c:pt>
                <c:pt idx="93">
                  <c:v>2.92999999999998</c:v>
                </c:pt>
                <c:pt idx="94">
                  <c:v>2.93999999999998</c:v>
                </c:pt>
                <c:pt idx="95">
                  <c:v>2.9499999999999797</c:v>
                </c:pt>
                <c:pt idx="96">
                  <c:v>2.9599999999999795</c:v>
                </c:pt>
                <c:pt idx="97">
                  <c:v>2.9699999999999793</c:v>
                </c:pt>
                <c:pt idx="98">
                  <c:v>2.979999999999979</c:v>
                </c:pt>
                <c:pt idx="99">
                  <c:v>2.989999999999979</c:v>
                </c:pt>
                <c:pt idx="100">
                  <c:v>2.9999999999999787</c:v>
                </c:pt>
                <c:pt idx="101">
                  <c:v>3.0099999999999785</c:v>
                </c:pt>
                <c:pt idx="102">
                  <c:v>3.0199999999999783</c:v>
                </c:pt>
                <c:pt idx="103">
                  <c:v>3.029999999999978</c:v>
                </c:pt>
                <c:pt idx="104">
                  <c:v>3.039999999999978</c:v>
                </c:pt>
                <c:pt idx="105">
                  <c:v>3.0499999999999776</c:v>
                </c:pt>
                <c:pt idx="106">
                  <c:v>3.0599999999999774</c:v>
                </c:pt>
                <c:pt idx="107">
                  <c:v>3.069999999999977</c:v>
                </c:pt>
                <c:pt idx="108">
                  <c:v>3.079999999999977</c:v>
                </c:pt>
                <c:pt idx="109">
                  <c:v>3.0899999999999768</c:v>
                </c:pt>
                <c:pt idx="110">
                  <c:v>3.0999999999999766</c:v>
                </c:pt>
                <c:pt idx="111">
                  <c:v>3.1099999999999763</c:v>
                </c:pt>
                <c:pt idx="112">
                  <c:v>3.119999999999976</c:v>
                </c:pt>
                <c:pt idx="113">
                  <c:v>3.129999999999976</c:v>
                </c:pt>
                <c:pt idx="114">
                  <c:v>3.1399999999999757</c:v>
                </c:pt>
                <c:pt idx="115">
                  <c:v>3.1499999999999755</c:v>
                </c:pt>
                <c:pt idx="116">
                  <c:v>3.1599999999999753</c:v>
                </c:pt>
                <c:pt idx="117">
                  <c:v>3.169999999999975</c:v>
                </c:pt>
                <c:pt idx="118">
                  <c:v>3.179999999999975</c:v>
                </c:pt>
                <c:pt idx="119">
                  <c:v>3.1899999999999746</c:v>
                </c:pt>
                <c:pt idx="120">
                  <c:v>3.1999999999999744</c:v>
                </c:pt>
                <c:pt idx="121">
                  <c:v>3.209999999999974</c:v>
                </c:pt>
                <c:pt idx="122">
                  <c:v>3.219999999999974</c:v>
                </c:pt>
                <c:pt idx="123">
                  <c:v>3.229999999999974</c:v>
                </c:pt>
                <c:pt idx="124">
                  <c:v>3.2399999999999736</c:v>
                </c:pt>
                <c:pt idx="125">
                  <c:v>3.2499999999999734</c:v>
                </c:pt>
                <c:pt idx="126">
                  <c:v>3.259999999999973</c:v>
                </c:pt>
                <c:pt idx="127">
                  <c:v>3.269999999999973</c:v>
                </c:pt>
                <c:pt idx="128">
                  <c:v>3.2799999999999727</c:v>
                </c:pt>
                <c:pt idx="129">
                  <c:v>3.2899999999999725</c:v>
                </c:pt>
                <c:pt idx="130">
                  <c:v>3.2999999999999723</c:v>
                </c:pt>
                <c:pt idx="131">
                  <c:v>3.309999999999972</c:v>
                </c:pt>
                <c:pt idx="132">
                  <c:v>3.319999999999972</c:v>
                </c:pt>
                <c:pt idx="133">
                  <c:v>3.3299999999999716</c:v>
                </c:pt>
                <c:pt idx="134">
                  <c:v>3.3399999999999714</c:v>
                </c:pt>
                <c:pt idx="135">
                  <c:v>3.3499999999999712</c:v>
                </c:pt>
                <c:pt idx="136">
                  <c:v>3.359999999999971</c:v>
                </c:pt>
                <c:pt idx="137">
                  <c:v>3.369999999999971</c:v>
                </c:pt>
                <c:pt idx="138">
                  <c:v>3.3799999999999706</c:v>
                </c:pt>
                <c:pt idx="139">
                  <c:v>3.3899999999999704</c:v>
                </c:pt>
                <c:pt idx="140">
                  <c:v>3.39999999999997</c:v>
                </c:pt>
                <c:pt idx="141">
                  <c:v>3.40999999999997</c:v>
                </c:pt>
                <c:pt idx="142">
                  <c:v>3.4199999999999697</c:v>
                </c:pt>
                <c:pt idx="143">
                  <c:v>3.4299999999999695</c:v>
                </c:pt>
                <c:pt idx="144">
                  <c:v>3.4399999999999693</c:v>
                </c:pt>
                <c:pt idx="145">
                  <c:v>3.449999999999969</c:v>
                </c:pt>
                <c:pt idx="146">
                  <c:v>3.459999999999969</c:v>
                </c:pt>
                <c:pt idx="147">
                  <c:v>3.4699999999999687</c:v>
                </c:pt>
                <c:pt idx="148">
                  <c:v>3.4799999999999685</c:v>
                </c:pt>
                <c:pt idx="149">
                  <c:v>3.4899999999999682</c:v>
                </c:pt>
                <c:pt idx="150">
                  <c:v>3.499999999999968</c:v>
                </c:pt>
                <c:pt idx="151">
                  <c:v>3.509999999999968</c:v>
                </c:pt>
                <c:pt idx="152">
                  <c:v>3.5199999999999676</c:v>
                </c:pt>
                <c:pt idx="153">
                  <c:v>3.5299999999999674</c:v>
                </c:pt>
                <c:pt idx="154">
                  <c:v>3.539999999999967</c:v>
                </c:pt>
                <c:pt idx="155">
                  <c:v>3.549999999999967</c:v>
                </c:pt>
                <c:pt idx="156">
                  <c:v>3.5599999999999667</c:v>
                </c:pt>
                <c:pt idx="157">
                  <c:v>3.5699999999999665</c:v>
                </c:pt>
                <c:pt idx="158">
                  <c:v>3.5799999999999663</c:v>
                </c:pt>
                <c:pt idx="159">
                  <c:v>3.589999999999966</c:v>
                </c:pt>
                <c:pt idx="160">
                  <c:v>3.599999999999966</c:v>
                </c:pt>
                <c:pt idx="161">
                  <c:v>3.6099999999999657</c:v>
                </c:pt>
                <c:pt idx="162">
                  <c:v>3.6199999999999655</c:v>
                </c:pt>
                <c:pt idx="163">
                  <c:v>3.6299999999999653</c:v>
                </c:pt>
                <c:pt idx="164">
                  <c:v>3.639999999999965</c:v>
                </c:pt>
                <c:pt idx="165">
                  <c:v>3.649999999999965</c:v>
                </c:pt>
                <c:pt idx="166">
                  <c:v>3.6599999999999646</c:v>
                </c:pt>
                <c:pt idx="167">
                  <c:v>3.6699999999999644</c:v>
                </c:pt>
                <c:pt idx="168">
                  <c:v>3.679999999999964</c:v>
                </c:pt>
                <c:pt idx="169">
                  <c:v>3.689999999999964</c:v>
                </c:pt>
                <c:pt idx="170">
                  <c:v>3.6999999999999638</c:v>
                </c:pt>
                <c:pt idx="171">
                  <c:v>3.7099999999999635</c:v>
                </c:pt>
                <c:pt idx="172">
                  <c:v>3.7199999999999633</c:v>
                </c:pt>
                <c:pt idx="173">
                  <c:v>3.729999999999963</c:v>
                </c:pt>
                <c:pt idx="174">
                  <c:v>3.739999999999963</c:v>
                </c:pt>
                <c:pt idx="175">
                  <c:v>3.7499999999999627</c:v>
                </c:pt>
                <c:pt idx="176">
                  <c:v>3.7599999999999625</c:v>
                </c:pt>
                <c:pt idx="177">
                  <c:v>3.7699999999999623</c:v>
                </c:pt>
                <c:pt idx="178">
                  <c:v>3.779999999999962</c:v>
                </c:pt>
                <c:pt idx="179">
                  <c:v>3.789999999999962</c:v>
                </c:pt>
                <c:pt idx="180">
                  <c:v>3.7999999999999616</c:v>
                </c:pt>
                <c:pt idx="181">
                  <c:v>3.8099999999999614</c:v>
                </c:pt>
                <c:pt idx="182">
                  <c:v>3.819999999999961</c:v>
                </c:pt>
                <c:pt idx="183">
                  <c:v>3.829999999999961</c:v>
                </c:pt>
                <c:pt idx="184">
                  <c:v>3.839999999999961</c:v>
                </c:pt>
                <c:pt idx="185">
                  <c:v>3.8499999999999606</c:v>
                </c:pt>
                <c:pt idx="186">
                  <c:v>3.8599999999999604</c:v>
                </c:pt>
                <c:pt idx="187">
                  <c:v>3.86999999999996</c:v>
                </c:pt>
                <c:pt idx="188">
                  <c:v>3.87999999999996</c:v>
                </c:pt>
                <c:pt idx="189">
                  <c:v>3.8899999999999597</c:v>
                </c:pt>
                <c:pt idx="190">
                  <c:v>3.8999999999999595</c:v>
                </c:pt>
                <c:pt idx="191">
                  <c:v>3.9099999999999593</c:v>
                </c:pt>
                <c:pt idx="192">
                  <c:v>3.919999999999959</c:v>
                </c:pt>
                <c:pt idx="193">
                  <c:v>3.929999999999959</c:v>
                </c:pt>
                <c:pt idx="194">
                  <c:v>3.9399999999999586</c:v>
                </c:pt>
                <c:pt idx="195">
                  <c:v>3.9499999999999584</c:v>
                </c:pt>
                <c:pt idx="196">
                  <c:v>3.959999999999958</c:v>
                </c:pt>
                <c:pt idx="197">
                  <c:v>3.969999999999958</c:v>
                </c:pt>
                <c:pt idx="198">
                  <c:v>3.979999999999958</c:v>
                </c:pt>
                <c:pt idx="199">
                  <c:v>3.9899999999999576</c:v>
                </c:pt>
                <c:pt idx="200">
                  <c:v>3.9999999999999574</c:v>
                </c:pt>
                <c:pt idx="201">
                  <c:v>4.009999999999957</c:v>
                </c:pt>
                <c:pt idx="202">
                  <c:v>4.019999999999957</c:v>
                </c:pt>
                <c:pt idx="203">
                  <c:v>4.029999999999957</c:v>
                </c:pt>
                <c:pt idx="204">
                  <c:v>4.0399999999999565</c:v>
                </c:pt>
                <c:pt idx="205">
                  <c:v>4.049999999999956</c:v>
                </c:pt>
                <c:pt idx="206">
                  <c:v>4.059999999999956</c:v>
                </c:pt>
                <c:pt idx="207">
                  <c:v>4.069999999999956</c:v>
                </c:pt>
                <c:pt idx="208">
                  <c:v>4.079999999999956</c:v>
                </c:pt>
                <c:pt idx="209">
                  <c:v>4.0899999999999554</c:v>
                </c:pt>
                <c:pt idx="210">
                  <c:v>4.099999999999955</c:v>
                </c:pt>
                <c:pt idx="211">
                  <c:v>4.109999999999955</c:v>
                </c:pt>
                <c:pt idx="212">
                  <c:v>4.119999999999955</c:v>
                </c:pt>
                <c:pt idx="213">
                  <c:v>4.129999999999955</c:v>
                </c:pt>
                <c:pt idx="214">
                  <c:v>4.139999999999954</c:v>
                </c:pt>
                <c:pt idx="215">
                  <c:v>4.149999999999954</c:v>
                </c:pt>
                <c:pt idx="216">
                  <c:v>4.159999999999954</c:v>
                </c:pt>
                <c:pt idx="217">
                  <c:v>4.169999999999954</c:v>
                </c:pt>
                <c:pt idx="218">
                  <c:v>4.1799999999999535</c:v>
                </c:pt>
                <c:pt idx="219">
                  <c:v>4.189999999999953</c:v>
                </c:pt>
                <c:pt idx="220">
                  <c:v>4.199999999999953</c:v>
                </c:pt>
                <c:pt idx="221">
                  <c:v>4.209999999999953</c:v>
                </c:pt>
                <c:pt idx="222">
                  <c:v>4.219999999999953</c:v>
                </c:pt>
                <c:pt idx="223">
                  <c:v>4.2299999999999525</c:v>
                </c:pt>
                <c:pt idx="224">
                  <c:v>4.239999999999952</c:v>
                </c:pt>
                <c:pt idx="225">
                  <c:v>4.249999999999952</c:v>
                </c:pt>
                <c:pt idx="226">
                  <c:v>4.259999999999952</c:v>
                </c:pt>
                <c:pt idx="227">
                  <c:v>4.269999999999952</c:v>
                </c:pt>
                <c:pt idx="228">
                  <c:v>4.279999999999951</c:v>
                </c:pt>
                <c:pt idx="229">
                  <c:v>4.289999999999951</c:v>
                </c:pt>
                <c:pt idx="230">
                  <c:v>4.299999999999951</c:v>
                </c:pt>
                <c:pt idx="231">
                  <c:v>4.309999999999951</c:v>
                </c:pt>
                <c:pt idx="232">
                  <c:v>4.3199999999999505</c:v>
                </c:pt>
                <c:pt idx="233">
                  <c:v>4.32999999999995</c:v>
                </c:pt>
                <c:pt idx="234">
                  <c:v>4.33999999999995</c:v>
                </c:pt>
                <c:pt idx="235">
                  <c:v>4.34999999999995</c:v>
                </c:pt>
                <c:pt idx="236">
                  <c:v>4.35999999999995</c:v>
                </c:pt>
                <c:pt idx="237">
                  <c:v>4.3699999999999495</c:v>
                </c:pt>
                <c:pt idx="238">
                  <c:v>4.379999999999949</c:v>
                </c:pt>
                <c:pt idx="239">
                  <c:v>4.389999999999949</c:v>
                </c:pt>
                <c:pt idx="240">
                  <c:v>4.399999999999949</c:v>
                </c:pt>
                <c:pt idx="241">
                  <c:v>4.409999999999949</c:v>
                </c:pt>
                <c:pt idx="242">
                  <c:v>4.419999999999948</c:v>
                </c:pt>
                <c:pt idx="243">
                  <c:v>4.429999999999948</c:v>
                </c:pt>
                <c:pt idx="244">
                  <c:v>4.439999999999948</c:v>
                </c:pt>
                <c:pt idx="245">
                  <c:v>4.449999999999948</c:v>
                </c:pt>
                <c:pt idx="246">
                  <c:v>4.459999999999948</c:v>
                </c:pt>
                <c:pt idx="247">
                  <c:v>4.469999999999947</c:v>
                </c:pt>
                <c:pt idx="248">
                  <c:v>4.479999999999947</c:v>
                </c:pt>
                <c:pt idx="249">
                  <c:v>4.489999999999947</c:v>
                </c:pt>
                <c:pt idx="250">
                  <c:v>4.499999999999947</c:v>
                </c:pt>
                <c:pt idx="251">
                  <c:v>4.5099999999999465</c:v>
                </c:pt>
                <c:pt idx="252">
                  <c:v>4.519999999999946</c:v>
                </c:pt>
                <c:pt idx="253">
                  <c:v>4.529999999999946</c:v>
                </c:pt>
                <c:pt idx="254">
                  <c:v>4.539999999999946</c:v>
                </c:pt>
                <c:pt idx="255">
                  <c:v>4.549999999999946</c:v>
                </c:pt>
                <c:pt idx="256">
                  <c:v>4.559999999999945</c:v>
                </c:pt>
                <c:pt idx="257">
                  <c:v>4.569999999999945</c:v>
                </c:pt>
                <c:pt idx="258">
                  <c:v>4.579999999999945</c:v>
                </c:pt>
                <c:pt idx="259">
                  <c:v>4.589999999999945</c:v>
                </c:pt>
                <c:pt idx="260">
                  <c:v>4.599999999999945</c:v>
                </c:pt>
                <c:pt idx="261">
                  <c:v>4.609999999999944</c:v>
                </c:pt>
                <c:pt idx="262">
                  <c:v>4.619999999999944</c:v>
                </c:pt>
                <c:pt idx="263">
                  <c:v>4.629999999999944</c:v>
                </c:pt>
                <c:pt idx="264">
                  <c:v>4.639999999999944</c:v>
                </c:pt>
                <c:pt idx="265">
                  <c:v>4.6499999999999435</c:v>
                </c:pt>
                <c:pt idx="266">
                  <c:v>4.659999999999943</c:v>
                </c:pt>
                <c:pt idx="267">
                  <c:v>4.669999999999943</c:v>
                </c:pt>
                <c:pt idx="268">
                  <c:v>4.679999999999943</c:v>
                </c:pt>
                <c:pt idx="269">
                  <c:v>4.689999999999943</c:v>
                </c:pt>
                <c:pt idx="270">
                  <c:v>4.6999999999999424</c:v>
                </c:pt>
                <c:pt idx="271">
                  <c:v>4.709999999999942</c:v>
                </c:pt>
                <c:pt idx="272">
                  <c:v>4.719999999999942</c:v>
                </c:pt>
                <c:pt idx="273">
                  <c:v>4.729999999999942</c:v>
                </c:pt>
                <c:pt idx="274">
                  <c:v>4.739999999999942</c:v>
                </c:pt>
                <c:pt idx="275">
                  <c:v>4.749999999999941</c:v>
                </c:pt>
                <c:pt idx="276">
                  <c:v>4.759999999999941</c:v>
                </c:pt>
                <c:pt idx="277">
                  <c:v>4.769999999999941</c:v>
                </c:pt>
                <c:pt idx="278">
                  <c:v>4.779999999999941</c:v>
                </c:pt>
                <c:pt idx="279">
                  <c:v>4.7899999999999405</c:v>
                </c:pt>
                <c:pt idx="280">
                  <c:v>4.79999999999994</c:v>
                </c:pt>
                <c:pt idx="281">
                  <c:v>4.80999999999994</c:v>
                </c:pt>
                <c:pt idx="282">
                  <c:v>4.81999999999994</c:v>
                </c:pt>
                <c:pt idx="283">
                  <c:v>4.82999999999994</c:v>
                </c:pt>
                <c:pt idx="284">
                  <c:v>4.8399999999999395</c:v>
                </c:pt>
                <c:pt idx="285">
                  <c:v>4.849999999999939</c:v>
                </c:pt>
                <c:pt idx="286">
                  <c:v>4.859999999999939</c:v>
                </c:pt>
                <c:pt idx="287">
                  <c:v>4.869999999999939</c:v>
                </c:pt>
                <c:pt idx="288">
                  <c:v>4.879999999999939</c:v>
                </c:pt>
                <c:pt idx="289">
                  <c:v>4.889999999999938</c:v>
                </c:pt>
                <c:pt idx="290">
                  <c:v>4.899999999999938</c:v>
                </c:pt>
                <c:pt idx="291">
                  <c:v>4.909999999999938</c:v>
                </c:pt>
                <c:pt idx="292">
                  <c:v>4.919999999999938</c:v>
                </c:pt>
                <c:pt idx="293">
                  <c:v>4.9299999999999375</c:v>
                </c:pt>
                <c:pt idx="294">
                  <c:v>4.939999999999937</c:v>
                </c:pt>
                <c:pt idx="295">
                  <c:v>4.949999999999937</c:v>
                </c:pt>
                <c:pt idx="296">
                  <c:v>4.959999999999937</c:v>
                </c:pt>
                <c:pt idx="297">
                  <c:v>4.969999999999937</c:v>
                </c:pt>
                <c:pt idx="298">
                  <c:v>4.9799999999999365</c:v>
                </c:pt>
                <c:pt idx="299">
                  <c:v>4.989999999999936</c:v>
                </c:pt>
                <c:pt idx="300">
                  <c:v>4.999999999999936</c:v>
                </c:pt>
                <c:pt idx="301">
                  <c:v>5.009999999999936</c:v>
                </c:pt>
                <c:pt idx="302">
                  <c:v>5.019999999999936</c:v>
                </c:pt>
                <c:pt idx="303">
                  <c:v>5.029999999999935</c:v>
                </c:pt>
                <c:pt idx="304">
                  <c:v>5.039999999999935</c:v>
                </c:pt>
                <c:pt idx="305">
                  <c:v>5.049999999999935</c:v>
                </c:pt>
                <c:pt idx="306">
                  <c:v>5.059999999999935</c:v>
                </c:pt>
                <c:pt idx="307">
                  <c:v>5.069999999999935</c:v>
                </c:pt>
                <c:pt idx="308">
                  <c:v>5.079999999999934</c:v>
                </c:pt>
                <c:pt idx="309">
                  <c:v>5.089999999999934</c:v>
                </c:pt>
                <c:pt idx="310">
                  <c:v>5.099999999999934</c:v>
                </c:pt>
                <c:pt idx="311">
                  <c:v>5.109999999999934</c:v>
                </c:pt>
                <c:pt idx="312">
                  <c:v>5.1199999999999335</c:v>
                </c:pt>
                <c:pt idx="313">
                  <c:v>5.129999999999933</c:v>
                </c:pt>
                <c:pt idx="314">
                  <c:v>5.139999999999933</c:v>
                </c:pt>
                <c:pt idx="315">
                  <c:v>5.149999999999933</c:v>
                </c:pt>
                <c:pt idx="316">
                  <c:v>5.159999999999933</c:v>
                </c:pt>
                <c:pt idx="317">
                  <c:v>5.169999999999932</c:v>
                </c:pt>
                <c:pt idx="318">
                  <c:v>5.179999999999932</c:v>
                </c:pt>
                <c:pt idx="319">
                  <c:v>5.189999999999932</c:v>
                </c:pt>
                <c:pt idx="320">
                  <c:v>5.199999999999932</c:v>
                </c:pt>
                <c:pt idx="321">
                  <c:v>5.209999999999932</c:v>
                </c:pt>
                <c:pt idx="322">
                  <c:v>5.219999999999931</c:v>
                </c:pt>
                <c:pt idx="323">
                  <c:v>5.229999999999931</c:v>
                </c:pt>
                <c:pt idx="324">
                  <c:v>5.239999999999931</c:v>
                </c:pt>
                <c:pt idx="325">
                  <c:v>5.249999999999931</c:v>
                </c:pt>
                <c:pt idx="326">
                  <c:v>5.2599999999999305</c:v>
                </c:pt>
                <c:pt idx="327">
                  <c:v>5.26999999999993</c:v>
                </c:pt>
                <c:pt idx="328">
                  <c:v>5.27999999999993</c:v>
                </c:pt>
                <c:pt idx="329">
                  <c:v>5.28999999999993</c:v>
                </c:pt>
                <c:pt idx="330">
                  <c:v>5.29999999999993</c:v>
                </c:pt>
                <c:pt idx="331">
                  <c:v>5.309999999999929</c:v>
                </c:pt>
                <c:pt idx="332">
                  <c:v>5.319999999999929</c:v>
                </c:pt>
                <c:pt idx="333">
                  <c:v>5.329999999999929</c:v>
                </c:pt>
                <c:pt idx="334">
                  <c:v>5.339999999999929</c:v>
                </c:pt>
                <c:pt idx="335">
                  <c:v>5.349999999999929</c:v>
                </c:pt>
                <c:pt idx="336">
                  <c:v>5.359999999999928</c:v>
                </c:pt>
                <c:pt idx="337">
                  <c:v>5.369999999999928</c:v>
                </c:pt>
                <c:pt idx="338">
                  <c:v>5.379999999999928</c:v>
                </c:pt>
                <c:pt idx="339">
                  <c:v>5.389999999999928</c:v>
                </c:pt>
                <c:pt idx="340">
                  <c:v>5.3999999999999275</c:v>
                </c:pt>
                <c:pt idx="341">
                  <c:v>5.409999999999927</c:v>
                </c:pt>
                <c:pt idx="342">
                  <c:v>5.419999999999927</c:v>
                </c:pt>
                <c:pt idx="343">
                  <c:v>5.429999999999927</c:v>
                </c:pt>
                <c:pt idx="344">
                  <c:v>5.439999999999927</c:v>
                </c:pt>
                <c:pt idx="345">
                  <c:v>5.4499999999999265</c:v>
                </c:pt>
                <c:pt idx="346">
                  <c:v>5.459999999999926</c:v>
                </c:pt>
                <c:pt idx="347">
                  <c:v>5.469999999999926</c:v>
                </c:pt>
                <c:pt idx="348">
                  <c:v>5.479999999999926</c:v>
                </c:pt>
                <c:pt idx="349">
                  <c:v>5.489999999999926</c:v>
                </c:pt>
                <c:pt idx="350">
                  <c:v>5.499999999999925</c:v>
                </c:pt>
                <c:pt idx="351">
                  <c:v>5.509999999999925</c:v>
                </c:pt>
                <c:pt idx="352">
                  <c:v>5.519999999999925</c:v>
                </c:pt>
                <c:pt idx="353">
                  <c:v>5.529999999999925</c:v>
                </c:pt>
                <c:pt idx="354">
                  <c:v>5.5399999999999245</c:v>
                </c:pt>
                <c:pt idx="355">
                  <c:v>5.549999999999924</c:v>
                </c:pt>
                <c:pt idx="356">
                  <c:v>5.559999999999924</c:v>
                </c:pt>
                <c:pt idx="357">
                  <c:v>5.569999999999924</c:v>
                </c:pt>
                <c:pt idx="358">
                  <c:v>5.579999999999924</c:v>
                </c:pt>
                <c:pt idx="359">
                  <c:v>5.5899999999999235</c:v>
                </c:pt>
                <c:pt idx="360">
                  <c:v>5.599999999999923</c:v>
                </c:pt>
                <c:pt idx="361">
                  <c:v>5.609999999999923</c:v>
                </c:pt>
                <c:pt idx="362">
                  <c:v>5.619999999999923</c:v>
                </c:pt>
                <c:pt idx="363">
                  <c:v>5.629999999999923</c:v>
                </c:pt>
                <c:pt idx="364">
                  <c:v>5.639999999999922</c:v>
                </c:pt>
                <c:pt idx="365">
                  <c:v>5.649999999999922</c:v>
                </c:pt>
                <c:pt idx="366">
                  <c:v>5.659999999999922</c:v>
                </c:pt>
                <c:pt idx="367">
                  <c:v>5.669999999999922</c:v>
                </c:pt>
                <c:pt idx="368">
                  <c:v>5.679999999999922</c:v>
                </c:pt>
                <c:pt idx="369">
                  <c:v>5.689999999999921</c:v>
                </c:pt>
                <c:pt idx="370">
                  <c:v>5.699999999999921</c:v>
                </c:pt>
                <c:pt idx="371">
                  <c:v>5.709999999999921</c:v>
                </c:pt>
                <c:pt idx="372">
                  <c:v>5.719999999999921</c:v>
                </c:pt>
                <c:pt idx="373">
                  <c:v>5.7299999999999205</c:v>
                </c:pt>
                <c:pt idx="374">
                  <c:v>5.73999999999992</c:v>
                </c:pt>
                <c:pt idx="375">
                  <c:v>5.74999999999992</c:v>
                </c:pt>
                <c:pt idx="376">
                  <c:v>5.75999999999992</c:v>
                </c:pt>
                <c:pt idx="377">
                  <c:v>5.76999999999992</c:v>
                </c:pt>
                <c:pt idx="378">
                  <c:v>5.779999999999919</c:v>
                </c:pt>
                <c:pt idx="379">
                  <c:v>5.789999999999919</c:v>
                </c:pt>
                <c:pt idx="380">
                  <c:v>5.799999999999919</c:v>
                </c:pt>
                <c:pt idx="381">
                  <c:v>5.809999999999919</c:v>
                </c:pt>
                <c:pt idx="382">
                  <c:v>5.819999999999919</c:v>
                </c:pt>
                <c:pt idx="383">
                  <c:v>5.829999999999918</c:v>
                </c:pt>
                <c:pt idx="384">
                  <c:v>5.839999999999918</c:v>
                </c:pt>
                <c:pt idx="385">
                  <c:v>5.849999999999918</c:v>
                </c:pt>
                <c:pt idx="386">
                  <c:v>5.859999999999918</c:v>
                </c:pt>
                <c:pt idx="387">
                  <c:v>5.8699999999999175</c:v>
                </c:pt>
                <c:pt idx="388">
                  <c:v>5.879999999999917</c:v>
                </c:pt>
                <c:pt idx="389">
                  <c:v>5.889999999999917</c:v>
                </c:pt>
                <c:pt idx="390">
                  <c:v>5.899999999999917</c:v>
                </c:pt>
                <c:pt idx="391">
                  <c:v>5.909999999999917</c:v>
                </c:pt>
                <c:pt idx="392">
                  <c:v>5.919999999999916</c:v>
                </c:pt>
                <c:pt idx="393">
                  <c:v>5.929999999999916</c:v>
                </c:pt>
                <c:pt idx="394">
                  <c:v>5.939999999999916</c:v>
                </c:pt>
                <c:pt idx="395">
                  <c:v>5.949999999999916</c:v>
                </c:pt>
                <c:pt idx="396">
                  <c:v>5.959999999999916</c:v>
                </c:pt>
                <c:pt idx="397">
                  <c:v>5.969999999999915</c:v>
                </c:pt>
                <c:pt idx="398">
                  <c:v>5.979999999999915</c:v>
                </c:pt>
                <c:pt idx="399">
                  <c:v>5.989999999999915</c:v>
                </c:pt>
                <c:pt idx="400">
                  <c:v>5.999999999999915</c:v>
                </c:pt>
              </c:numCache>
            </c:numRef>
          </c:xVal>
          <c:yVal>
            <c:numRef>
              <c:f>Лист3!$B$1:$B$905</c:f>
              <c:numCache>
                <c:ptCount val="905"/>
                <c:pt idx="45">
                  <c:v>19191.205437566612</c:v>
                </c:pt>
                <c:pt idx="46">
                  <c:v>18103.517131641598</c:v>
                </c:pt>
                <c:pt idx="47">
                  <c:v>17067.81223166317</c:v>
                </c:pt>
                <c:pt idx="48">
                  <c:v>16081.89084936483</c:v>
                </c:pt>
                <c:pt idx="49">
                  <c:v>15143.641724816196</c:v>
                </c:pt>
                <c:pt idx="50">
                  <c:v>14251.038735060765</c:v>
                </c:pt>
                <c:pt idx="51">
                  <c:v>13402.13753881302</c:v>
                </c:pt>
                <c:pt idx="52">
                  <c:v>12595.072351940882</c:v>
                </c:pt>
                <c:pt idx="53">
                  <c:v>11828.05284866314</c:v>
                </c:pt>
                <c:pt idx="54">
                  <c:v>11099.361183587791</c:v>
                </c:pt>
                <c:pt idx="55">
                  <c:v>10407.349129905462</c:v>
                </c:pt>
                <c:pt idx="56">
                  <c:v>9750.435329233358</c:v>
                </c:pt>
                <c:pt idx="57">
                  <c:v>9127.10264877941</c:v>
                </c:pt>
                <c:pt idx="58">
                  <c:v>8535.89564166365</c:v>
                </c:pt>
                <c:pt idx="59">
                  <c:v>7975.418106394989</c:v>
                </c:pt>
                <c:pt idx="60">
                  <c:v>7444.3307416561365</c:v>
                </c:pt>
                <c:pt idx="61">
                  <c:v>6941.348892698465</c:v>
                </c:pt>
                <c:pt idx="62">
                  <c:v>6465.2403857914105</c:v>
                </c:pt>
                <c:pt idx="63">
                  <c:v>6014.823447308778</c:v>
                </c:pt>
                <c:pt idx="64">
                  <c:v>5588.964704166304</c:v>
                </c:pt>
                <c:pt idx="65">
                  <c:v>5186.577262452178</c:v>
                </c:pt>
                <c:pt idx="66">
                  <c:v>4806.618861214179</c:v>
                </c:pt>
                <c:pt idx="67">
                  <c:v>4448.09009848483</c:v>
                </c:pt>
                <c:pt idx="68">
                  <c:v>4110.032726738655</c:v>
                </c:pt>
                <c:pt idx="69">
                  <c:v>3791.5280150844196</c:v>
                </c:pt>
                <c:pt idx="70">
                  <c:v>3491.6951755994933</c:v>
                </c:pt>
                <c:pt idx="71">
                  <c:v>3209.6898513138954</c:v>
                </c:pt>
                <c:pt idx="72">
                  <c:v>2944.7026634480044</c:v>
                </c:pt>
                <c:pt idx="73">
                  <c:v>2695.957815600739</c:v>
                </c:pt>
                <c:pt idx="74">
                  <c:v>2462.711752674122</c:v>
                </c:pt>
                <c:pt idx="75">
                  <c:v>2244.2518724058714</c:v>
                </c:pt>
                <c:pt idx="76">
                  <c:v>2039.8952874641088</c:v>
                </c:pt>
                <c:pt idx="77">
                  <c:v>1848.9876361374747</c:v>
                </c:pt>
                <c:pt idx="78">
                  <c:v>1670.901939730091</c:v>
                </c:pt>
                <c:pt idx="79">
                  <c:v>1505.0375048440662</c:v>
                </c:pt>
                <c:pt idx="80">
                  <c:v>1350.818868802606</c:v>
                </c:pt>
                <c:pt idx="81">
                  <c:v>1207.6947865344914</c:v>
                </c:pt>
                <c:pt idx="82">
                  <c:v>1075.1372573056867</c:v>
                </c:pt>
                <c:pt idx="83">
                  <c:v>952.6405897464591</c:v>
                </c:pt>
                <c:pt idx="84">
                  <c:v>839.7205036824498</c:v>
                </c:pt>
                <c:pt idx="85">
                  <c:v>735.9132673359754</c:v>
                </c:pt>
                <c:pt idx="86">
                  <c:v>640.7748685193866</c:v>
                </c:pt>
                <c:pt idx="87">
                  <c:v>553.880218495739</c:v>
                </c:pt>
                <c:pt idx="88">
                  <c:v>474.82238723337787</c:v>
                </c:pt>
                <c:pt idx="89">
                  <c:v>403.2118688304147</c:v>
                </c:pt>
                <c:pt idx="90">
                  <c:v>338.6758759325164</c:v>
                </c:pt>
                <c:pt idx="91">
                  <c:v>280.85766201307416</c:v>
                </c:pt>
                <c:pt idx="92">
                  <c:v>229.4158704286596</c:v>
                </c:pt>
                <c:pt idx="93">
                  <c:v>184.02390920484868</c:v>
                </c:pt>
                <c:pt idx="94">
                  <c:v>144.36935054802998</c:v>
                </c:pt>
                <c:pt idx="95">
                  <c:v>110.15335411776671</c:v>
                </c:pt>
                <c:pt idx="96">
                  <c:v>81.09011313175903</c:v>
                </c:pt>
                <c:pt idx="97">
                  <c:v>56.90632241144632</c:v>
                </c:pt>
                <c:pt idx="98">
                  <c:v>37.340667510913654</c:v>
                </c:pt>
                <c:pt idx="99">
                  <c:v>22.143334105045703</c:v>
                </c:pt>
                <c:pt idx="100">
                  <c:v>11.075536844857492</c:v>
                </c:pt>
                <c:pt idx="101">
                  <c:v>3.9090669186848923</c:v>
                </c:pt>
                <c:pt idx="102">
                  <c:v>0.42585758748492497</c:v>
                </c:pt>
                <c:pt idx="103">
                  <c:v>0.41756699090734045</c:v>
                </c:pt>
                <c:pt idx="104">
                  <c:v>3.685177548124878</c:v>
                </c:pt>
                <c:pt idx="105">
                  <c:v>10.038611303667427</c:v>
                </c:pt>
                <c:pt idx="106">
                  <c:v>19.296360593752404</c:v>
                </c:pt>
                <c:pt idx="107">
                  <c:v>31.28513343287137</c:v>
                </c:pt>
                <c:pt idx="108">
                  <c:v>45.839513043722626</c:v>
                </c:pt>
                <c:pt idx="109">
                  <c:v>62.801630976003686</c:v>
                </c:pt>
                <c:pt idx="110">
                  <c:v>82.02085328113786</c:v>
                </c:pt>
                <c:pt idx="111">
                  <c:v>103.3534792307289</c:v>
                </c:pt>
                <c:pt idx="112">
                  <c:v>126.66245208646004</c:v>
                </c:pt>
                <c:pt idx="113">
                  <c:v>151.81708144830452</c:v>
                </c:pt>
                <c:pt idx="114">
                  <c:v>178.69277672631728</c:v>
                </c:pt>
                <c:pt idx="115">
                  <c:v>207.17079129897712</c:v>
                </c:pt>
                <c:pt idx="116">
                  <c:v>237.1379769380546</c:v>
                </c:pt>
                <c:pt idx="117">
                  <c:v>268.486548096334</c:v>
                </c:pt>
                <c:pt idx="118">
                  <c:v>301.1138556702301</c:v>
                </c:pt>
                <c:pt idx="119">
                  <c:v>334.9221698644539</c:v>
                </c:pt>
                <c:pt idx="120">
                  <c:v>369.8184718003984</c:v>
                </c:pt>
                <c:pt idx="121">
                  <c:v>405.71425352388</c:v>
                </c:pt>
                <c:pt idx="122">
                  <c:v>442.5253260812869</c:v>
                </c:pt>
                <c:pt idx="123">
                  <c:v>480.17163534608204</c:v>
                </c:pt>
                <c:pt idx="124">
                  <c:v>518.5770852900165</c:v>
                </c:pt>
                <c:pt idx="125">
                  <c:v>557.6693684053093</c:v>
                </c:pt>
                <c:pt idx="126">
                  <c:v>597.37980299553</c:v>
                </c:pt>
                <c:pt idx="127">
                  <c:v>637.643177063901</c:v>
                </c:pt>
                <c:pt idx="128">
                  <c:v>678.3975985383547</c:v>
                </c:pt>
                <c:pt idx="129">
                  <c:v>719.5843515828243</c:v>
                </c:pt>
                <c:pt idx="130">
                  <c:v>761.1477587540468</c:v>
                </c:pt>
                <c:pt idx="131">
                  <c:v>803.0350487725476</c:v>
                </c:pt>
                <c:pt idx="132">
                  <c:v>845.1962296855098</c:v>
                </c:pt>
                <c:pt idx="133">
                  <c:v>887.5839672079236</c:v>
                </c:pt>
                <c:pt idx="134">
                  <c:v>930.1534680367503</c:v>
                </c:pt>
                <c:pt idx="135">
                  <c:v>972.8623679408622</c:v>
                </c:pt>
                <c:pt idx="136">
                  <c:v>1015.6706244372344</c:v>
                </c:pt>
                <c:pt idx="137">
                  <c:v>1058.5404138712709</c:v>
                </c:pt>
                <c:pt idx="138">
                  <c:v>1101.4360327262752</c:v>
                </c:pt>
                <c:pt idx="139">
                  <c:v>1144.323802993928</c:v>
                </c:pt>
                <c:pt idx="140">
                  <c:v>1187.171981444207</c:v>
                </c:pt>
                <c:pt idx="141">
                  <c:v>1229.9506726395168</c:v>
                </c:pt>
                <c:pt idx="142">
                  <c:v>1272.6317455438775</c:v>
                </c:pt>
                <c:pt idx="143">
                  <c:v>1315.1887535838591</c:v>
                </c:pt>
                <c:pt idx="144">
                  <c:v>1357.5968580235728</c:v>
                </c:pt>
                <c:pt idx="145">
                  <c:v>1399.832754521425</c:v>
                </c:pt>
                <c:pt idx="146">
                  <c:v>1441.8746027415257</c:v>
                </c:pt>
                <c:pt idx="147">
                  <c:v>1483.7019588976407</c:v>
                </c:pt>
                <c:pt idx="148">
                  <c:v>1525.2957111123528</c:v>
                </c:pt>
                <c:pt idx="149">
                  <c:v>1566.6380174787232</c:v>
                </c:pt>
                <c:pt idx="150">
                  <c:v>1607.7122467161541</c:v>
                </c:pt>
                <c:pt idx="151">
                  <c:v>1648.5029213164223</c:v>
                </c:pt>
                <c:pt idx="152">
                  <c:v>1688.995663079935</c:v>
                </c:pt>
                <c:pt idx="153">
                  <c:v>1729.1771409461855</c:v>
                </c:pt>
                <c:pt idx="154">
                  <c:v>1769.0350210261868</c:v>
                </c:pt>
                <c:pt idx="155">
                  <c:v>1808.5579187482476</c:v>
                </c:pt>
                <c:pt idx="156">
                  <c:v>1847.735353031996</c:v>
                </c:pt>
                <c:pt idx="157">
                  <c:v>1886.5577024088673</c:v>
                </c:pt>
                <c:pt idx="158">
                  <c:v>1925.0161630105142</c:v>
                </c:pt>
                <c:pt idx="159">
                  <c:v>1963.1027083496956</c:v>
                </c:pt>
                <c:pt idx="160">
                  <c:v>2000.8100508211573</c:v>
                </c:pt>
                <c:pt idx="161">
                  <c:v>2038.131604852914</c:v>
                </c:pt>
                <c:pt idx="162">
                  <c:v>2075.061451641037</c:v>
                </c:pt>
                <c:pt idx="163">
                  <c:v>2111.594305403754</c:v>
                </c:pt>
                <c:pt idx="164">
                  <c:v>2147.7254810931504</c:v>
                </c:pt>
                <c:pt idx="165">
                  <c:v>2183.4508635052434</c:v>
                </c:pt>
                <c:pt idx="166">
                  <c:v>2218.76687773151</c:v>
                </c:pt>
                <c:pt idx="167">
                  <c:v>2253.670460897228</c:v>
                </c:pt>
                <c:pt idx="168">
                  <c:v>2288.1590351341365</c:v>
                </c:pt>
                <c:pt idx="169">
                  <c:v>2322.230481737017</c:v>
                </c:pt>
                <c:pt idx="170">
                  <c:v>2355.883116455771</c:v>
                </c:pt>
                <c:pt idx="171">
                  <c:v>2389.1156658765194</c:v>
                </c:pt>
                <c:pt idx="172">
                  <c:v>2421.9272448470797</c:v>
                </c:pt>
                <c:pt idx="173">
                  <c:v>2454.3173349039307</c:v>
                </c:pt>
                <c:pt idx="174">
                  <c:v>2486.2857636595268</c:v>
                </c:pt>
                <c:pt idx="175">
                  <c:v>2517.832685110411</c:v>
                </c:pt>
                <c:pt idx="176">
                  <c:v>2548.9585608281714</c:v>
                </c:pt>
                <c:pt idx="177">
                  <c:v>2579.66414199681</c:v>
                </c:pt>
                <c:pt idx="178">
                  <c:v>2609.950452261507</c:v>
                </c:pt>
                <c:pt idx="179">
                  <c:v>2639.8187713552043</c:v>
                </c:pt>
                <c:pt idx="180">
                  <c:v>2669.270619470731</c:v>
                </c:pt>
                <c:pt idx="181">
                  <c:v>2698.3077423475206</c:v>
                </c:pt>
                <c:pt idx="182">
                  <c:v>2726.9320970431636</c:v>
                </c:pt>
                <c:pt idx="183">
                  <c:v>2755.1458383612717</c:v>
                </c:pt>
                <c:pt idx="184">
                  <c:v>2782.9513059082446</c:v>
                </c:pt>
                <c:pt idx="185">
                  <c:v>2810.351011752627</c:v>
                </c:pt>
                <c:pt idx="186">
                  <c:v>2837.347628661824</c:v>
                </c:pt>
                <c:pt idx="187">
                  <c:v>2863.943978891915</c:v>
                </c:pt>
                <c:pt idx="188">
                  <c:v>2890.1430235073244</c:v>
                </c:pt>
                <c:pt idx="189">
                  <c:v>2915.9478522079994</c:v>
                </c:pt>
                <c:pt idx="190">
                  <c:v>2941.3616736426757</c:v>
                </c:pt>
                <c:pt idx="191">
                  <c:v>2966.3878061876626</c:v>
                </c:pt>
                <c:pt idx="192">
                  <c:v>2991.029669171394</c:v>
                </c:pt>
                <c:pt idx="193">
                  <c:v>3015.2907745258185</c:v>
                </c:pt>
                <c:pt idx="194">
                  <c:v>3039.174718846438</c:v>
                </c:pt>
                <c:pt idx="195">
                  <c:v>3062.685175843548</c:v>
                </c:pt>
                <c:pt idx="196">
                  <c:v>3085.825889167948</c:v>
                </c:pt>
                <c:pt idx="197">
                  <c:v>3108.6006655950546</c:v>
                </c:pt>
                <c:pt idx="198">
                  <c:v>3131.013368552009</c:v>
                </c:pt>
                <c:pt idx="199">
                  <c:v>3153.067911972983</c:v>
                </c:pt>
                <c:pt idx="200">
                  <c:v>3174.768254468519</c:v>
                </c:pt>
                <c:pt idx="201">
                  <c:v>3196.118393795272</c:v>
                </c:pt>
                <c:pt idx="202">
                  <c:v>3217.1223616131124</c:v>
                </c:pt>
                <c:pt idx="203">
                  <c:v>3237.78421851707</c:v>
                </c:pt>
                <c:pt idx="204">
                  <c:v>3258.108049332086</c:v>
                </c:pt>
                <c:pt idx="205">
                  <c:v>3278.0979586590865</c:v>
                </c:pt>
                <c:pt idx="206">
                  <c:v>3297.758066661291</c:v>
                </c:pt>
                <c:pt idx="207">
                  <c:v>3317.092505080184</c:v>
                </c:pt>
                <c:pt idx="208">
                  <c:v>3336.10541347098</c:v>
                </c:pt>
                <c:pt idx="209">
                  <c:v>3354.800935647829</c:v>
                </c:pt>
                <c:pt idx="210">
                  <c:v>3373.183216329425</c:v>
                </c:pt>
                <c:pt idx="211">
                  <c:v>3391.2563979760635</c:v>
                </c:pt>
                <c:pt idx="212">
                  <c:v>3409.0246178095367</c:v>
                </c:pt>
                <c:pt idx="213">
                  <c:v>3426.4920050076576</c:v>
                </c:pt>
                <c:pt idx="214">
                  <c:v>3443.662678065494</c:v>
                </c:pt>
                <c:pt idx="215">
                  <c:v>3460.5407423157644</c:v>
                </c:pt>
                <c:pt idx="216">
                  <c:v>3477.13028760112</c:v>
                </c:pt>
                <c:pt idx="217">
                  <c:v>3493.4353860913834</c:v>
                </c:pt>
                <c:pt idx="218">
                  <c:v>3509.4600902390634</c:v>
                </c:pt>
                <c:pt idx="219">
                  <c:v>3525.208430866769</c:v>
                </c:pt>
                <c:pt idx="220">
                  <c:v>3540.6844153804</c:v>
                </c:pt>
                <c:pt idx="221">
                  <c:v>3555.8920261022563</c:v>
                </c:pt>
                <c:pt idx="222">
                  <c:v>3570.8352187184387</c:v>
                </c:pt>
                <c:pt idx="223">
                  <c:v>3585.517920835179</c:v>
                </c:pt>
                <c:pt idx="224">
                  <c:v>3599.944030638922</c:v>
                </c:pt>
                <c:pt idx="225">
                  <c:v>3614.117415655239</c:v>
                </c:pt>
                <c:pt idx="226">
                  <c:v>3628.04191160184</c:v>
                </c:pt>
                <c:pt idx="227">
                  <c:v>3641.72132133115</c:v>
                </c:pt>
                <c:pt idx="228">
                  <c:v>3655.1594138581254</c:v>
                </c:pt>
                <c:pt idx="229">
                  <c:v>3668.3599234691383</c:v>
                </c:pt>
                <c:pt idx="230">
                  <c:v>3681.3265489079845</c:v>
                </c:pt>
                <c:pt idx="231">
                  <c:v>3694.0629526351777</c:v>
                </c:pt>
                <c:pt idx="232">
                  <c:v>3706.5727601569065</c:v>
                </c:pt>
                <c:pt idx="233">
                  <c:v>3718.8595594201674</c:v>
                </c:pt>
                <c:pt idx="234">
                  <c:v>3730.926900270728</c:v>
                </c:pt>
                <c:pt idx="235">
                  <c:v>3742.7782939707427</c:v>
                </c:pt>
                <c:pt idx="236">
                  <c:v>3754.4172127729485</c:v>
                </c:pt>
                <c:pt idx="237">
                  <c:v>3765.84708954854</c:v>
                </c:pt>
                <c:pt idx="238">
                  <c:v>3777.0713174659127</c:v>
                </c:pt>
                <c:pt idx="239">
                  <c:v>3788.0932497176086</c:v>
                </c:pt>
                <c:pt idx="240">
                  <c:v>3798.9161992929116</c:v>
                </c:pt>
                <c:pt idx="241">
                  <c:v>3809.5434387936366</c:v>
                </c:pt>
                <c:pt idx="242">
                  <c:v>3819.9782002907978</c:v>
                </c:pt>
                <c:pt idx="243">
                  <c:v>3830.2236752198955</c:v>
                </c:pt>
                <c:pt idx="244">
                  <c:v>3840.283014312716</c:v>
                </c:pt>
                <c:pt idx="245">
                  <c:v>3850.159327563581</c:v>
                </c:pt>
                <c:pt idx="246">
                  <c:v>3859.8556842281114</c:v>
                </c:pt>
                <c:pt idx="247">
                  <c:v>3869.3751128526455</c:v>
                </c:pt>
                <c:pt idx="248">
                  <c:v>3878.720601332525</c:v>
                </c:pt>
                <c:pt idx="249">
                  <c:v>3887.895096997557</c:v>
                </c:pt>
                <c:pt idx="250">
                  <c:v>3896.9015067230353</c:v>
                </c:pt>
                <c:pt idx="251">
                  <c:v>3905.742697064762</c:v>
                </c:pt>
                <c:pt idx="252">
                  <c:v>3914.4214944166074</c:v>
                </c:pt>
                <c:pt idx="253">
                  <c:v>3922.940685189189</c:v>
                </c:pt>
                <c:pt idx="254">
                  <c:v>3931.30301600833</c:v>
                </c:pt>
                <c:pt idx="255">
                  <c:v>3939.511193932016</c:v>
                </c:pt>
                <c:pt idx="256">
                  <c:v>3947.5678866846224</c:v>
                </c:pt>
                <c:pt idx="257">
                  <c:v>3955.4757229072575</c:v>
                </c:pt>
                <c:pt idx="258">
                  <c:v>3963.2372924230995</c:v>
                </c:pt>
                <c:pt idx="259">
                  <c:v>3970.8551465166765</c:v>
                </c:pt>
                <c:pt idx="260">
                  <c:v>3978.3317982260764</c:v>
                </c:pt>
                <c:pt idx="261">
                  <c:v>3985.6697226471365</c:v>
                </c:pt>
                <c:pt idx="262">
                  <c:v>3992.8713572486818</c:v>
                </c:pt>
                <c:pt idx="263">
                  <c:v>3999.9391021979577</c:v>
                </c:pt>
                <c:pt idx="264">
                  <c:v>4006.8753206954257</c:v>
                </c:pt>
                <c:pt idx="265">
                  <c:v>4013.682339318124</c:v>
                </c:pt>
                <c:pt idx="266">
                  <c:v>4020.3624483708613</c:v>
                </c:pt>
                <c:pt idx="267">
                  <c:v>4026.9179022445182</c:v>
                </c:pt>
                <c:pt idx="268">
                  <c:v>4033.350919780787</c:v>
                </c:pt>
                <c:pt idx="269">
                  <c:v>4039.6636846427073</c:v>
                </c:pt>
                <c:pt idx="270">
                  <c:v>4045.8583456903766</c:v>
                </c:pt>
                <c:pt idx="271">
                  <c:v>4051.93701736128</c:v>
                </c:pt>
                <c:pt idx="272">
                  <c:v>4057.9017800546662</c:v>
                </c:pt>
                <c:pt idx="273">
                  <c:v>4063.7546805194584</c:v>
                </c:pt>
                <c:pt idx="274">
                  <c:v>4069.49773224521</c:v>
                </c:pt>
                <c:pt idx="275">
                  <c:v>4075.1329158556355</c:v>
                </c:pt>
                <c:pt idx="276">
                  <c:v>4080.662179504269</c:v>
                </c:pt>
                <c:pt idx="277">
                  <c:v>4086.087439271831</c:v>
                </c:pt>
                <c:pt idx="278">
                  <c:v>4091.410579564921</c:v>
                </c:pt>
                <c:pt idx="279">
                  <c:v>4096.633453515643</c:v>
                </c:pt>
                <c:pt idx="280">
                  <c:v>4101.757883381816</c:v>
                </c:pt>
                <c:pt idx="281">
                  <c:v>4106.785660947452</c:v>
                </c:pt>
                <c:pt idx="282">
                  <c:v>4111.718547923151</c:v>
                </c:pt>
                <c:pt idx="283">
                  <c:v>4116.5582763461525</c:v>
                </c:pt>
                <c:pt idx="284">
                  <c:v>4121.306548979744</c:v>
                </c:pt>
                <c:pt idx="285">
                  <c:v>4125.9650397117675</c:v>
                </c:pt>
                <c:pt idx="286">
                  <c:v>4130.535393951973</c:v>
                </c:pt>
                <c:pt idx="287">
                  <c:v>4135.019229027993</c:v>
                </c:pt>
                <c:pt idx="288">
                  <c:v>4139.4181345797215</c:v>
                </c:pt>
                <c:pt idx="289">
                  <c:v>4143.73367295188</c:v>
                </c:pt>
                <c:pt idx="290">
                  <c:v>4147.967379584593</c:v>
                </c:pt>
                <c:pt idx="291">
                  <c:v>4152.120763401789</c:v>
                </c:pt>
                <c:pt idx="292">
                  <c:v>4156.195307197258</c:v>
                </c:pt>
                <c:pt idx="293">
                  <c:v>4160.192468018215</c:v>
                </c:pt>
                <c:pt idx="294">
                  <c:v>4164.113677546211</c:v>
                </c:pt>
                <c:pt idx="295">
                  <c:v>4167.960342475288</c:v>
                </c:pt>
                <c:pt idx="296">
                  <c:v>4171.733844887208</c:v>
                </c:pt>
                <c:pt idx="297">
                  <c:v>4175.435542623683</c:v>
                </c:pt>
                <c:pt idx="298">
                  <c:v>4179.0667696554765</c:v>
                </c:pt>
                <c:pt idx="299">
                  <c:v>4182.628836448273</c:v>
                </c:pt>
                <c:pt idx="300">
                  <c:v>4186.123030325254</c:v>
                </c:pt>
                <c:pt idx="301">
                  <c:v>4189.550615826269</c:v>
                </c:pt>
                <c:pt idx="302">
                  <c:v>4192.912835063529</c:v>
                </c:pt>
                <c:pt idx="303">
                  <c:v>4196.210908073783</c:v>
                </c:pt>
                <c:pt idx="304">
                  <c:v>4199.446033166875</c:v>
                </c:pt>
                <c:pt idx="305">
                  <c:v>4202.619387270658</c:v>
                </c:pt>
                <c:pt idx="306">
                  <c:v>4205.732126272198</c:v>
                </c:pt>
                <c:pt idx="307">
                  <c:v>4208.785385355231</c:v>
                </c:pt>
                <c:pt idx="308">
                  <c:v>4211.780279333832</c:v>
                </c:pt>
                <c:pt idx="309">
                  <c:v>4214.717902982269</c:v>
                </c:pt>
                <c:pt idx="310">
                  <c:v>4217.599331360995</c:v>
                </c:pt>
                <c:pt idx="311">
                  <c:v>4220.425620138781</c:v>
                </c:pt>
                <c:pt idx="312">
                  <c:v>4223.19780591094</c:v>
                </c:pt>
                <c:pt idx="313">
                  <c:v>4225.916906513661</c:v>
                </c:pt>
                <c:pt idx="314">
                  <c:v>4228.583921334401</c:v>
                </c:pt>
                <c:pt idx="315">
                  <c:v>4231.199831618363</c:v>
                </c:pt>
                <c:pt idx="316">
                  <c:v>4233.765600771023</c:v>
                </c:pt>
                <c:pt idx="317">
                  <c:v>4236.282174656743</c:v>
                </c:pt>
                <c:pt idx="318">
                  <c:v>4238.750481893426</c:v>
                </c:pt>
                <c:pt idx="319">
                  <c:v>4241.171434143251</c:v>
                </c:pt>
                <c:pt idx="320">
                  <c:v>4243.545926399487</c:v>
                </c:pt>
                <c:pt idx="321">
                  <c:v>4245.874837269384</c:v>
                </c:pt>
                <c:pt idx="322">
                  <c:v>4248.159029253165</c:v>
                </c:pt>
                <c:pt idx="323">
                  <c:v>4250.399349019128</c:v>
                </c:pt>
                <c:pt idx="324">
                  <c:v>4252.596627674881</c:v>
                </c:pt>
                <c:pt idx="325">
                  <c:v>4254.751681034718</c:v>
                </c:pt>
                <c:pt idx="326">
                  <c:v>4256.8653098831555</c:v>
                </c:pt>
                <c:pt idx="327">
                  <c:v>4258.9383002346685</c:v>
                </c:pt>
                <c:pt idx="328">
                  <c:v>4260.971423589628</c:v>
                </c:pt>
                <c:pt idx="329">
                  <c:v>4262.96543718648</c:v>
                </c:pt>
                <c:pt idx="330">
                  <c:v>4264.92108425018</c:v>
                </c:pt>
                <c:pt idx="331">
                  <c:v>4266.839094236924</c:v>
                </c:pt>
                <c:pt idx="332">
                  <c:v>4268.720183075201</c:v>
                </c:pt>
                <c:pt idx="333">
                  <c:v>4270.565053403176</c:v>
                </c:pt>
                <c:pt idx="334">
                  <c:v>4272.374394802477</c:v>
                </c:pt>
                <c:pt idx="335">
                  <c:v>4274.148884028375</c:v>
                </c:pt>
                <c:pt idx="336">
                  <c:v>4275.889185236412</c:v>
                </c:pt>
                <c:pt idx="337">
                  <c:v>4277.5959502055175</c:v>
                </c:pt>
                <c:pt idx="338">
                  <c:v>4279.26981855762</c:v>
                </c:pt>
                <c:pt idx="339">
                  <c:v>4280.911417973815</c:v>
                </c:pt>
                <c:pt idx="340">
                  <c:v>4282.521364407119</c:v>
                </c:pt>
                <c:pt idx="341">
                  <c:v>4284.1002622918295</c:v>
                </c:pt>
                <c:pt idx="342">
                  <c:v>4285.648704749551</c:v>
                </c:pt>
                <c:pt idx="343">
                  <c:v>4287.167273791908</c:v>
                </c:pt>
                <c:pt idx="344">
                  <c:v>4288.65654051999</c:v>
                </c:pt>
                <c:pt idx="345">
                  <c:v>4290.117065320559</c:v>
                </c:pt>
                <c:pt idx="346">
                  <c:v>4291.549398059063</c:v>
                </c:pt>
                <c:pt idx="347">
                  <c:v>4292.954078269496</c:v>
                </c:pt>
                <c:pt idx="348">
                  <c:v>4294.331635341138</c:v>
                </c:pt>
                <c:pt idx="349">
                  <c:v>4295.682588702207</c:v>
                </c:pt>
                <c:pt idx="350">
                  <c:v>4297.007448000478</c:v>
                </c:pt>
                <c:pt idx="351">
                  <c:v>4298.306713280899</c:v>
                </c:pt>
                <c:pt idx="352">
                  <c:v>4299.580875160236</c:v>
                </c:pt>
                <c:pt idx="353">
                  <c:v>4300.830414998799</c:v>
                </c:pt>
                <c:pt idx="354">
                  <c:v>4302.055805069269</c:v>
                </c:pt>
                <c:pt idx="355">
                  <c:v>4303.257508722695</c:v>
                </c:pt>
                <c:pt idx="356">
                  <c:v>4304.435980551668</c:v>
                </c:pt>
                <c:pt idx="357">
                  <c:v>4305.591666550722</c:v>
                </c:pt>
                <c:pt idx="358">
                  <c:v>4306.725004274012</c:v>
                </c:pt>
                <c:pt idx="359">
                  <c:v>4307.83642299029</c:v>
                </c:pt>
                <c:pt idx="360">
                  <c:v>4308.926343835218</c:v>
                </c:pt>
                <c:pt idx="361">
                  <c:v>4309.9951799610835</c:v>
                </c:pt>
                <c:pt idx="362">
                  <c:v>4311.043336683906</c:v>
                </c:pt>
                <c:pt idx="363">
                  <c:v>4312.0712116280165</c:v>
                </c:pt>
                <c:pt idx="364">
                  <c:v>4313.0791948681335</c:v>
                </c:pt>
                <c:pt idx="365">
                  <c:v>4314.067669068948</c:v>
                </c:pt>
                <c:pt idx="366">
                  <c:v>4315.037009622302</c:v>
                </c:pt>
                <c:pt idx="367">
                  <c:v>4315.987584781949</c:v>
                </c:pt>
                <c:pt idx="368">
                  <c:v>4316.919755795969</c:v>
                </c:pt>
                <c:pt idx="369">
                  <c:v>4317.833877036838</c:v>
                </c:pt>
                <c:pt idx="370">
                  <c:v>4318.730296129241</c:v>
                </c:pt>
                <c:pt idx="371">
                  <c:v>4319.609354075595</c:v>
                </c:pt>
                <c:pt idx="372">
                  <c:v>4320.4713853793755</c:v>
                </c:pt>
                <c:pt idx="373">
                  <c:v>4321.316718166254</c:v>
                </c:pt>
                <c:pt idx="374">
                  <c:v>4322.145674303078</c:v>
                </c:pt>
                <c:pt idx="375">
                  <c:v>4322.958569514741</c:v>
                </c:pt>
                <c:pt idx="376">
                  <c:v>4323.755713498966</c:v>
                </c:pt>
                <c:pt idx="377">
                  <c:v>4324.537410039045</c:v>
                </c:pt>
                <c:pt idx="378">
                  <c:v>4325.30395711455</c:v>
                </c:pt>
                <c:pt idx="379">
                  <c:v>4326.055647010066</c:v>
                </c:pt>
                <c:pt idx="380">
                  <c:v>4326.792766421978</c:v>
                </c:pt>
                <c:pt idx="381">
                  <c:v>4327.515596563321</c:v>
                </c:pt>
                <c:pt idx="382">
                  <c:v>4328.224413266753</c:v>
                </c:pt>
                <c:pt idx="383">
                  <c:v>4328.919487085665</c:v>
                </c:pt>
                <c:pt idx="384">
                  <c:v>4329.601083393464</c:v>
                </c:pt>
                <c:pt idx="385">
                  <c:v>4330.269462481052</c:v>
                </c:pt>
                <c:pt idx="386">
                  <c:v>4330.924879652549</c:v>
                </c:pt>
                <c:pt idx="387">
                  <c:v>4331.567585319261</c:v>
                </c:pt>
                <c:pt idx="388">
                  <c:v>4332.197825091954</c:v>
                </c:pt>
                <c:pt idx="389">
                  <c:v>4332.815839871438</c:v>
                </c:pt>
                <c:pt idx="390">
                  <c:v>4333.4218659374965</c:v>
                </c:pt>
                <c:pt idx="391">
                  <c:v>4334.0161350362005</c:v>
                </c:pt>
                <c:pt idx="392">
                  <c:v>4334.598874465612</c:v>
                </c:pt>
                <c:pt idx="393">
                  <c:v>4335.170307159933</c:v>
                </c:pt>
                <c:pt idx="394">
                  <c:v>4335.730651772095</c:v>
                </c:pt>
                <c:pt idx="395">
                  <c:v>4336.2801227548425</c:v>
                </c:pt>
                <c:pt idx="396">
                  <c:v>4336.818930440322</c:v>
                </c:pt>
                <c:pt idx="397">
                  <c:v>4337.347281118205</c:v>
                </c:pt>
                <c:pt idx="398">
                  <c:v>4337.86537711237</c:v>
                </c:pt>
                <c:pt idx="399">
                  <c:v>4338.373416856172</c:v>
                </c:pt>
                <c:pt idx="400">
                  <c:v>4338.871594966324</c:v>
                </c:pt>
              </c:numCache>
            </c:numRef>
          </c:yVal>
          <c:smooth val="1"/>
        </c:ser>
        <c:axId val="24907269"/>
        <c:axId val="22838830"/>
      </c:scatterChart>
      <c:valAx>
        <c:axId val="24907269"/>
        <c:scaling>
          <c:orientation val="minMax"/>
          <c:max val="6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r,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38830"/>
        <c:crosses val="autoZero"/>
        <c:crossBetween val="midCat"/>
        <c:dispUnits/>
      </c:valAx>
      <c:valAx>
        <c:axId val="2283883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V' (r), см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7269"/>
        <c:crosses val="autoZero"/>
        <c:crossBetween val="midCat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Экстраполяция v'</a:t>
            </a: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о</a:t>
            </a: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 - v"</a:t>
            </a: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о</a:t>
            </a: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 , определение v</a:t>
            </a: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оо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Лист1!$A$2:$A$21</c:f>
              <c:numCache>
                <c:ptCount val="20"/>
                <c:pt idx="0">
                  <c:v>0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</c:numCache>
            </c:numRef>
          </c:xVal>
          <c:yVal>
            <c:numRef>
              <c:f>Лист1!$B$2:$B$21</c:f>
              <c:numCache>
                <c:ptCount val="20"/>
                <c:pt idx="0">
                  <c:v>15666</c:v>
                </c:pt>
                <c:pt idx="1">
                  <c:v>17607</c:v>
                </c:pt>
                <c:pt idx="2">
                  <c:v>17703</c:v>
                </c:pt>
                <c:pt idx="3">
                  <c:v>17797</c:v>
                </c:pt>
                <c:pt idx="4">
                  <c:v>17888</c:v>
                </c:pt>
                <c:pt idx="5">
                  <c:v>17977</c:v>
                </c:pt>
                <c:pt idx="6">
                  <c:v>18065</c:v>
                </c:pt>
                <c:pt idx="7">
                  <c:v>18150</c:v>
                </c:pt>
                <c:pt idx="8">
                  <c:v>18234</c:v>
                </c:pt>
                <c:pt idx="9">
                  <c:v>18316</c:v>
                </c:pt>
                <c:pt idx="10">
                  <c:v>18395</c:v>
                </c:pt>
                <c:pt idx="11">
                  <c:v>18473</c:v>
                </c:pt>
                <c:pt idx="12">
                  <c:v>18548</c:v>
                </c:pt>
                <c:pt idx="13">
                  <c:v>18621</c:v>
                </c:pt>
                <c:pt idx="14">
                  <c:v>18693</c:v>
                </c:pt>
                <c:pt idx="15">
                  <c:v>18762</c:v>
                </c:pt>
                <c:pt idx="16">
                  <c:v>18829</c:v>
                </c:pt>
                <c:pt idx="17">
                  <c:v>18894</c:v>
                </c:pt>
                <c:pt idx="18">
                  <c:v>18956</c:v>
                </c:pt>
                <c:pt idx="19">
                  <c:v>19019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/>
            </c:trendlineLbl>
          </c:trendline>
          <c:xVal>
            <c:numRef>
              <c:f>Лист1!$A$2:$A$21</c:f>
              <c:numCache>
                <c:ptCount val="20"/>
                <c:pt idx="0">
                  <c:v>0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</c:numCache>
            </c:numRef>
          </c:xVal>
          <c:yVal>
            <c:numRef>
              <c:f>Лист1!$C$2:$C$21</c:f>
              <c:numCache>
                <c:ptCount val="20"/>
                <c:pt idx="1">
                  <c:v>17606.7098</c:v>
                </c:pt>
                <c:pt idx="2">
                  <c:v>17702.4768</c:v>
                </c:pt>
                <c:pt idx="3">
                  <c:v>17796.2002</c:v>
                </c:pt>
                <c:pt idx="4">
                  <c:v>17887.88</c:v>
                </c:pt>
                <c:pt idx="5">
                  <c:v>17977.5162</c:v>
                </c:pt>
                <c:pt idx="6">
                  <c:v>18065.1088</c:v>
                </c:pt>
                <c:pt idx="7">
                  <c:v>18150.6578</c:v>
                </c:pt>
                <c:pt idx="8">
                  <c:v>18234.1632</c:v>
                </c:pt>
                <c:pt idx="9">
                  <c:v>18315.625</c:v>
                </c:pt>
                <c:pt idx="10">
                  <c:v>18395.0432</c:v>
                </c:pt>
                <c:pt idx="11">
                  <c:v>18472.4178</c:v>
                </c:pt>
                <c:pt idx="12">
                  <c:v>18547.7488</c:v>
                </c:pt>
                <c:pt idx="13">
                  <c:v>18621.0362</c:v>
                </c:pt>
                <c:pt idx="14">
                  <c:v>18692.28</c:v>
                </c:pt>
                <c:pt idx="15">
                  <c:v>18761.480199999998</c:v>
                </c:pt>
                <c:pt idx="16">
                  <c:v>18828.6368</c:v>
                </c:pt>
                <c:pt idx="17">
                  <c:v>18893.749799999998</c:v>
                </c:pt>
                <c:pt idx="18">
                  <c:v>18956.8192</c:v>
                </c:pt>
                <c:pt idx="19">
                  <c:v>19017.845</c:v>
                </c:pt>
              </c:numCache>
            </c:numRef>
          </c:yVal>
          <c:smooth val="1"/>
        </c:ser>
        <c:axId val="4222879"/>
        <c:axId val="38005912"/>
      </c:scatterChart>
      <c:valAx>
        <c:axId val="4222879"/>
        <c:scaling>
          <c:orientation val="minMax"/>
          <c:max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v', см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5912"/>
        <c:crosses val="autoZero"/>
        <c:crossBetween val="midCat"/>
        <c:dispUnits/>
        <c:majorUnit val="6"/>
      </c:valAx>
      <c:valAx>
        <c:axId val="38005912"/>
        <c:scaling>
          <c:orientation val="minMax"/>
          <c:max val="19500"/>
          <c:min val="15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v, см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2879"/>
        <c:crosses val="autoZero"/>
        <c:crossBetween val="midCat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Экстраполяция Берджа-Шпонер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475"/>
          <c:w val="0.92975"/>
          <c:h val="0.8355"/>
        </c:manualLayout>
      </c:layout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Лист2!$A$1:$A$65</c:f>
              <c:numCach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63.63</c:v>
                </c:pt>
              </c:numCache>
            </c:numRef>
          </c:xVal>
          <c:yVal>
            <c:numRef>
              <c:f>Лист2!$B$1:$B$65</c:f>
              <c:numCache>
                <c:ptCount val="65"/>
                <c:pt idx="0">
                  <c:v>213.9116</c:v>
                </c:pt>
                <c:pt idx="1">
                  <c:v>212.6968</c:v>
                </c:pt>
                <c:pt idx="2">
                  <c:v>211.482</c:v>
                </c:pt>
                <c:pt idx="3">
                  <c:v>210.2672</c:v>
                </c:pt>
                <c:pt idx="4">
                  <c:v>209.0524</c:v>
                </c:pt>
                <c:pt idx="5">
                  <c:v>207.8376</c:v>
                </c:pt>
                <c:pt idx="6">
                  <c:v>206.6228</c:v>
                </c:pt>
                <c:pt idx="7">
                  <c:v>205.40800000000002</c:v>
                </c:pt>
                <c:pt idx="8">
                  <c:v>204.1932</c:v>
                </c:pt>
                <c:pt idx="9">
                  <c:v>202.9784</c:v>
                </c:pt>
                <c:pt idx="10">
                  <c:v>201.7636</c:v>
                </c:pt>
                <c:pt idx="11">
                  <c:v>200.5488</c:v>
                </c:pt>
                <c:pt idx="12">
                  <c:v>199.334</c:v>
                </c:pt>
                <c:pt idx="13">
                  <c:v>198.1192</c:v>
                </c:pt>
                <c:pt idx="14">
                  <c:v>196.9044</c:v>
                </c:pt>
                <c:pt idx="15">
                  <c:v>195.6896</c:v>
                </c:pt>
                <c:pt idx="16">
                  <c:v>194.47480000000002</c:v>
                </c:pt>
                <c:pt idx="17">
                  <c:v>193.26</c:v>
                </c:pt>
                <c:pt idx="18">
                  <c:v>192.0452</c:v>
                </c:pt>
                <c:pt idx="19">
                  <c:v>190.8304</c:v>
                </c:pt>
                <c:pt idx="20">
                  <c:v>189.6156</c:v>
                </c:pt>
                <c:pt idx="21">
                  <c:v>188.4008</c:v>
                </c:pt>
                <c:pt idx="22">
                  <c:v>187.186</c:v>
                </c:pt>
                <c:pt idx="23">
                  <c:v>185.9712</c:v>
                </c:pt>
                <c:pt idx="24">
                  <c:v>184.7564</c:v>
                </c:pt>
                <c:pt idx="25">
                  <c:v>183.54160000000002</c:v>
                </c:pt>
                <c:pt idx="26">
                  <c:v>182.3268</c:v>
                </c:pt>
                <c:pt idx="27">
                  <c:v>181.112</c:v>
                </c:pt>
                <c:pt idx="28">
                  <c:v>179.8972</c:v>
                </c:pt>
                <c:pt idx="29">
                  <c:v>178.6824</c:v>
                </c:pt>
                <c:pt idx="30">
                  <c:v>177.4676</c:v>
                </c:pt>
                <c:pt idx="31">
                  <c:v>176.2528</c:v>
                </c:pt>
                <c:pt idx="32">
                  <c:v>175.038</c:v>
                </c:pt>
                <c:pt idx="33">
                  <c:v>173.82319999999999</c:v>
                </c:pt>
                <c:pt idx="34">
                  <c:v>172.60840000000002</c:v>
                </c:pt>
                <c:pt idx="35">
                  <c:v>171.3936</c:v>
                </c:pt>
                <c:pt idx="36">
                  <c:v>170.1788</c:v>
                </c:pt>
                <c:pt idx="37">
                  <c:v>136.613876</c:v>
                </c:pt>
              </c:numCache>
            </c:numRef>
          </c:yVal>
          <c:smooth val="1"/>
        </c:ser>
        <c:axId val="6508889"/>
        <c:axId val="58580002"/>
      </c:scatterChart>
      <c:valAx>
        <c:axId val="650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v'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580002"/>
        <c:crosses val="autoZero"/>
        <c:crossBetween val="midCat"/>
        <c:dispUnits/>
      </c:valAx>
      <c:valAx>
        <c:axId val="5858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yr"/>
                    <a:ea typeface="Arial Cyr"/>
                    <a:cs typeface="Arial Cyr"/>
                  </a:rPr>
                  <a:t>G’</a:t>
                </a: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v+1/2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88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19050</xdr:rowOff>
    </xdr:from>
    <xdr:to>
      <xdr:col>11</xdr:col>
      <xdr:colOff>400050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476375" y="180975"/>
        <a:ext cx="64674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57150</xdr:rowOff>
    </xdr:from>
    <xdr:to>
      <xdr:col>14</xdr:col>
      <xdr:colOff>676275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4657725" y="219075"/>
        <a:ext cx="56197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A1" sqref="A1:B50"/>
    </sheetView>
  </sheetViews>
  <sheetFormatPr defaultColWidth="9.00390625" defaultRowHeight="12.75"/>
  <sheetData>
    <row r="1" spans="1:2" ht="12.75">
      <c r="A1">
        <v>6.5</v>
      </c>
      <c r="B1">
        <v>115</v>
      </c>
    </row>
    <row r="2" spans="1:2" ht="12.75">
      <c r="A2">
        <f>A1+1</f>
        <v>7.5</v>
      </c>
      <c r="B2">
        <v>112</v>
      </c>
    </row>
    <row r="3" spans="1:2" ht="12.75">
      <c r="A3">
        <f aca="true" t="shared" si="0" ref="A3:A31">A2+1</f>
        <v>8.5</v>
      </c>
      <c r="B3">
        <v>112</v>
      </c>
    </row>
    <row r="4" ht="12.75">
      <c r="A4">
        <f t="shared" si="0"/>
        <v>9.5</v>
      </c>
    </row>
    <row r="5" spans="1:2" ht="12.75">
      <c r="A5">
        <f t="shared" si="0"/>
        <v>10.5</v>
      </c>
      <c r="B5">
        <v>106</v>
      </c>
    </row>
    <row r="6" spans="1:2" ht="12.75">
      <c r="A6">
        <f t="shared" si="0"/>
        <v>11.5</v>
      </c>
      <c r="B6">
        <v>107</v>
      </c>
    </row>
    <row r="7" spans="1:2" ht="12.75">
      <c r="A7">
        <v>11.5</v>
      </c>
      <c r="B7">
        <v>107</v>
      </c>
    </row>
    <row r="8" spans="1:2" ht="12.75">
      <c r="A8">
        <v>11.5</v>
      </c>
      <c r="B8">
        <v>106</v>
      </c>
    </row>
    <row r="9" spans="1:2" ht="12.75">
      <c r="A9">
        <f t="shared" si="0"/>
        <v>12.5</v>
      </c>
      <c r="B9">
        <v>103</v>
      </c>
    </row>
    <row r="10" spans="1:2" ht="12.75">
      <c r="A10">
        <v>12.5</v>
      </c>
      <c r="B10">
        <v>104</v>
      </c>
    </row>
    <row r="11" spans="1:2" ht="12.75">
      <c r="A11">
        <v>12.5</v>
      </c>
      <c r="B11">
        <v>104</v>
      </c>
    </row>
    <row r="12" spans="1:2" ht="12.75">
      <c r="A12">
        <f t="shared" si="0"/>
        <v>13.5</v>
      </c>
      <c r="B12">
        <v>104</v>
      </c>
    </row>
    <row r="13" spans="1:2" ht="12.75">
      <c r="A13">
        <v>13.5</v>
      </c>
      <c r="B13">
        <v>103</v>
      </c>
    </row>
    <row r="14" spans="1:2" ht="12.75">
      <c r="A14">
        <f t="shared" si="0"/>
        <v>14.5</v>
      </c>
      <c r="B14">
        <v>100</v>
      </c>
    </row>
    <row r="15" spans="1:2" ht="12.75">
      <c r="A15">
        <v>14.5</v>
      </c>
      <c r="B15">
        <v>101</v>
      </c>
    </row>
    <row r="16" spans="1:2" ht="12.75">
      <c r="A16">
        <f t="shared" si="0"/>
        <v>15.5</v>
      </c>
      <c r="B16">
        <v>99</v>
      </c>
    </row>
    <row r="17" spans="1:2" ht="12.75">
      <c r="A17">
        <v>15.5</v>
      </c>
      <c r="B17">
        <v>99</v>
      </c>
    </row>
    <row r="18" spans="1:2" ht="12.75">
      <c r="A18">
        <f t="shared" si="0"/>
        <v>16.5</v>
      </c>
      <c r="B18">
        <v>97</v>
      </c>
    </row>
    <row r="19" spans="1:2" ht="12.75">
      <c r="A19">
        <v>16.5</v>
      </c>
      <c r="B19">
        <v>97</v>
      </c>
    </row>
    <row r="20" spans="1:2" ht="12.75">
      <c r="A20">
        <f t="shared" si="0"/>
        <v>17.5</v>
      </c>
      <c r="B20">
        <v>96</v>
      </c>
    </row>
    <row r="21" spans="1:2" ht="12.75">
      <c r="A21">
        <v>17.5</v>
      </c>
      <c r="B21">
        <v>95</v>
      </c>
    </row>
    <row r="22" spans="1:2" ht="12.75">
      <c r="A22">
        <v>17.5</v>
      </c>
      <c r="B22">
        <v>92</v>
      </c>
    </row>
    <row r="23" spans="1:2" ht="12.75">
      <c r="A23">
        <f t="shared" si="0"/>
        <v>18.5</v>
      </c>
      <c r="B23">
        <v>94</v>
      </c>
    </row>
    <row r="24" spans="1:2" ht="12.75">
      <c r="A24">
        <v>18.5</v>
      </c>
      <c r="B24">
        <v>94</v>
      </c>
    </row>
    <row r="25" spans="1:2" ht="12.75">
      <c r="A25">
        <f t="shared" si="0"/>
        <v>19.5</v>
      </c>
      <c r="B25">
        <v>91</v>
      </c>
    </row>
    <row r="26" spans="1:2" ht="12.75">
      <c r="A26">
        <v>19.5</v>
      </c>
      <c r="B26">
        <v>91</v>
      </c>
    </row>
    <row r="27" spans="1:2" ht="12.75">
      <c r="A27">
        <f t="shared" si="0"/>
        <v>20.5</v>
      </c>
      <c r="B27">
        <v>86</v>
      </c>
    </row>
    <row r="28" spans="1:2" ht="12.75">
      <c r="A28">
        <v>20.5</v>
      </c>
      <c r="B28">
        <v>89</v>
      </c>
    </row>
    <row r="29" spans="1:2" ht="12.75">
      <c r="A29">
        <f t="shared" si="0"/>
        <v>21.5</v>
      </c>
      <c r="B29">
        <v>88</v>
      </c>
    </row>
    <row r="30" spans="1:2" ht="12.75">
      <c r="A30">
        <v>21.5</v>
      </c>
      <c r="B30">
        <v>91</v>
      </c>
    </row>
    <row r="31" spans="1:2" ht="12.75">
      <c r="A31">
        <v>22.5</v>
      </c>
      <c r="B31">
        <v>85</v>
      </c>
    </row>
    <row r="32" spans="1:2" ht="12.75">
      <c r="A32">
        <v>22.5</v>
      </c>
      <c r="B32">
        <v>85</v>
      </c>
    </row>
    <row r="33" spans="1:2" ht="12.75">
      <c r="A33">
        <v>23.5</v>
      </c>
      <c r="B33">
        <v>84</v>
      </c>
    </row>
    <row r="34" spans="1:2" ht="12.75">
      <c r="A34">
        <v>23.5</v>
      </c>
      <c r="B34">
        <v>84</v>
      </c>
    </row>
    <row r="35" spans="1:2" ht="12.75">
      <c r="A35">
        <v>24.5</v>
      </c>
      <c r="B35">
        <v>81</v>
      </c>
    </row>
    <row r="36" spans="1:2" ht="12.75">
      <c r="A36">
        <v>24.5</v>
      </c>
      <c r="B36">
        <v>82</v>
      </c>
    </row>
    <row r="37" spans="1:2" ht="12.75">
      <c r="A37">
        <v>25.5</v>
      </c>
      <c r="B37">
        <v>79</v>
      </c>
    </row>
    <row r="38" spans="1:2" ht="12.75">
      <c r="A38">
        <v>25.5</v>
      </c>
      <c r="B38">
        <v>81</v>
      </c>
    </row>
    <row r="39" spans="1:2" ht="12.75">
      <c r="A39">
        <v>26.5</v>
      </c>
      <c r="B39">
        <v>78</v>
      </c>
    </row>
    <row r="40" spans="1:2" ht="12.75">
      <c r="A40">
        <v>26.5</v>
      </c>
      <c r="B40">
        <v>78</v>
      </c>
    </row>
    <row r="41" spans="1:2" ht="12.75">
      <c r="A41">
        <v>27.5</v>
      </c>
      <c r="B41">
        <v>75</v>
      </c>
    </row>
    <row r="42" spans="1:2" ht="12.75">
      <c r="A42">
        <v>27.5</v>
      </c>
      <c r="B42">
        <v>74</v>
      </c>
    </row>
    <row r="43" spans="1:2" ht="12.75">
      <c r="A43">
        <v>28.5</v>
      </c>
      <c r="B43">
        <v>73</v>
      </c>
    </row>
    <row r="44" spans="1:2" ht="12.75">
      <c r="A44">
        <v>29.5</v>
      </c>
      <c r="B44">
        <v>72</v>
      </c>
    </row>
    <row r="45" spans="1:2" ht="12.75">
      <c r="A45">
        <f>A44+1</f>
        <v>30.5</v>
      </c>
      <c r="B45">
        <v>69</v>
      </c>
    </row>
    <row r="46" spans="1:2" ht="12.75">
      <c r="A46">
        <f>A45+1</f>
        <v>31.5</v>
      </c>
      <c r="B46">
        <v>67</v>
      </c>
    </row>
    <row r="47" spans="1:2" ht="12.75">
      <c r="A47">
        <f>A46+1</f>
        <v>32.5</v>
      </c>
      <c r="B47">
        <v>65</v>
      </c>
    </row>
    <row r="48" spans="1:2" ht="12.75">
      <c r="A48">
        <f>A47+1</f>
        <v>33.5</v>
      </c>
      <c r="B48">
        <v>62</v>
      </c>
    </row>
    <row r="49" spans="1:2" ht="12.75">
      <c r="A49">
        <f>A48+1</f>
        <v>34.5</v>
      </c>
      <c r="B49">
        <v>63</v>
      </c>
    </row>
    <row r="50" spans="1:2" ht="12.75">
      <c r="A50">
        <f>A49+1</f>
        <v>35.5</v>
      </c>
      <c r="B50">
        <v>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9">
      <selection activeCell="E24" sqref="E24:E31"/>
    </sheetView>
  </sheetViews>
  <sheetFormatPr defaultColWidth="9.00390625" defaultRowHeight="12.75"/>
  <sheetData>
    <row r="1" spans="1:9" ht="12.75">
      <c r="A1">
        <f>6</f>
        <v>6</v>
      </c>
      <c r="I1">
        <v>15806</v>
      </c>
    </row>
    <row r="2" spans="1:10" ht="12.75">
      <c r="A2">
        <f>A1+1</f>
        <v>7</v>
      </c>
      <c r="B2">
        <v>6.5</v>
      </c>
      <c r="I2">
        <v>15921</v>
      </c>
      <c r="J2">
        <f>I2-I1</f>
        <v>115</v>
      </c>
    </row>
    <row r="3" spans="1:10" ht="12.75">
      <c r="A3">
        <f aca="true" t="shared" si="0" ref="A3:A30">A2+1</f>
        <v>8</v>
      </c>
      <c r="B3">
        <f>B2+1</f>
        <v>7.5</v>
      </c>
      <c r="I3">
        <v>16033</v>
      </c>
      <c r="J3">
        <f aca="true" t="shared" si="1" ref="J3:J8">I3-I2</f>
        <v>112</v>
      </c>
    </row>
    <row r="4" spans="1:10" ht="12.75">
      <c r="A4">
        <f t="shared" si="0"/>
        <v>9</v>
      </c>
      <c r="B4">
        <f aca="true" t="shared" si="2" ref="B4:B31">B3+1</f>
        <v>8.5</v>
      </c>
      <c r="I4">
        <v>16145</v>
      </c>
      <c r="J4">
        <f t="shared" si="1"/>
        <v>112</v>
      </c>
    </row>
    <row r="5" spans="1:9" ht="12.75">
      <c r="A5">
        <f t="shared" si="0"/>
        <v>10</v>
      </c>
      <c r="B5">
        <f t="shared" si="2"/>
        <v>9.5</v>
      </c>
      <c r="G5">
        <v>16467</v>
      </c>
      <c r="I5">
        <v>16280</v>
      </c>
    </row>
    <row r="6" spans="1:9" ht="12.75">
      <c r="A6">
        <f t="shared" si="0"/>
        <v>11</v>
      </c>
      <c r="B6">
        <f t="shared" si="2"/>
        <v>10.5</v>
      </c>
      <c r="E6">
        <v>16785</v>
      </c>
      <c r="G6">
        <v>16573</v>
      </c>
      <c r="H6">
        <f>G6-G5</f>
        <v>106</v>
      </c>
      <c r="I6">
        <v>16362</v>
      </c>
    </row>
    <row r="7" spans="1:10" ht="12.75">
      <c r="A7">
        <f t="shared" si="0"/>
        <v>12</v>
      </c>
      <c r="B7">
        <f t="shared" si="2"/>
        <v>11.5</v>
      </c>
      <c r="E7">
        <v>16891</v>
      </c>
      <c r="F7">
        <f>E7-E6</f>
        <v>106</v>
      </c>
      <c r="G7">
        <v>16680</v>
      </c>
      <c r="H7">
        <f>G7-G6</f>
        <v>107</v>
      </c>
      <c r="I7">
        <v>16469</v>
      </c>
      <c r="J7">
        <f t="shared" si="1"/>
        <v>107</v>
      </c>
    </row>
    <row r="8" spans="1:10" ht="12.75">
      <c r="A8">
        <f t="shared" si="0"/>
        <v>13</v>
      </c>
      <c r="B8">
        <f t="shared" si="2"/>
        <v>12.5</v>
      </c>
      <c r="E8">
        <v>16995</v>
      </c>
      <c r="F8">
        <f aca="true" t="shared" si="3" ref="F8:F23">E8-E7</f>
        <v>104</v>
      </c>
      <c r="G8">
        <v>16783</v>
      </c>
      <c r="H8">
        <f>G8-G7</f>
        <v>103</v>
      </c>
      <c r="I8">
        <v>16573</v>
      </c>
      <c r="J8">
        <f t="shared" si="1"/>
        <v>104</v>
      </c>
    </row>
    <row r="9" spans="1:8" ht="12.75">
      <c r="A9">
        <f t="shared" si="0"/>
        <v>14</v>
      </c>
      <c r="B9">
        <f t="shared" si="2"/>
        <v>13.5</v>
      </c>
      <c r="E9">
        <v>17099</v>
      </c>
      <c r="F9">
        <f t="shared" si="3"/>
        <v>104</v>
      </c>
      <c r="G9">
        <v>16886</v>
      </c>
      <c r="H9">
        <f aca="true" t="shared" si="4" ref="H9:H14">G9-G8</f>
        <v>103</v>
      </c>
    </row>
    <row r="10" spans="1:8" ht="12.75">
      <c r="A10">
        <f t="shared" si="0"/>
        <v>15</v>
      </c>
      <c r="B10">
        <f t="shared" si="2"/>
        <v>14.5</v>
      </c>
      <c r="E10">
        <v>17199</v>
      </c>
      <c r="F10">
        <f t="shared" si="3"/>
        <v>100</v>
      </c>
      <c r="G10">
        <v>16987</v>
      </c>
      <c r="H10">
        <f t="shared" si="4"/>
        <v>101</v>
      </c>
    </row>
    <row r="11" spans="1:8" ht="12.75">
      <c r="A11">
        <f t="shared" si="0"/>
        <v>16</v>
      </c>
      <c r="B11">
        <f t="shared" si="2"/>
        <v>15.5</v>
      </c>
      <c r="E11">
        <v>17298</v>
      </c>
      <c r="F11">
        <f t="shared" si="3"/>
        <v>99</v>
      </c>
      <c r="G11">
        <v>17086</v>
      </c>
      <c r="H11">
        <f t="shared" si="4"/>
        <v>99</v>
      </c>
    </row>
    <row r="12" spans="1:8" ht="12.75">
      <c r="A12">
        <f t="shared" si="0"/>
        <v>17</v>
      </c>
      <c r="B12">
        <f t="shared" si="2"/>
        <v>16.5</v>
      </c>
      <c r="C12">
        <v>17607</v>
      </c>
      <c r="E12">
        <v>17395</v>
      </c>
      <c r="F12">
        <f t="shared" si="3"/>
        <v>97</v>
      </c>
      <c r="G12">
        <v>17183</v>
      </c>
      <c r="H12">
        <f t="shared" si="4"/>
        <v>97</v>
      </c>
    </row>
    <row r="13" spans="1:8" ht="12.75">
      <c r="A13">
        <f t="shared" si="0"/>
        <v>18</v>
      </c>
      <c r="B13">
        <f t="shared" si="2"/>
        <v>17.5</v>
      </c>
      <c r="C13">
        <v>17703</v>
      </c>
      <c r="D13">
        <f>C13-C12</f>
        <v>96</v>
      </c>
      <c r="E13">
        <v>17490</v>
      </c>
      <c r="F13">
        <f t="shared" si="3"/>
        <v>95</v>
      </c>
      <c r="G13">
        <v>17275</v>
      </c>
      <c r="H13">
        <f t="shared" si="4"/>
        <v>92</v>
      </c>
    </row>
    <row r="14" spans="1:7" ht="12.75">
      <c r="A14">
        <f t="shared" si="0"/>
        <v>19</v>
      </c>
      <c r="B14">
        <f t="shared" si="2"/>
        <v>18.5</v>
      </c>
      <c r="C14">
        <v>17797</v>
      </c>
      <c r="D14">
        <f aca="true" t="shared" si="5" ref="D14:D31">C14-C13</f>
        <v>94</v>
      </c>
      <c r="E14">
        <v>17584</v>
      </c>
      <c r="F14">
        <f t="shared" si="3"/>
        <v>94</v>
      </c>
      <c r="G14">
        <v>17377</v>
      </c>
    </row>
    <row r="15" spans="1:6" ht="12.75">
      <c r="A15">
        <f t="shared" si="0"/>
        <v>20</v>
      </c>
      <c r="B15">
        <f t="shared" si="2"/>
        <v>19.5</v>
      </c>
      <c r="C15">
        <v>17888</v>
      </c>
      <c r="D15">
        <f t="shared" si="5"/>
        <v>91</v>
      </c>
      <c r="E15">
        <v>17675</v>
      </c>
      <c r="F15">
        <f t="shared" si="3"/>
        <v>91</v>
      </c>
    </row>
    <row r="16" spans="1:6" ht="12.75">
      <c r="A16">
        <f t="shared" si="0"/>
        <v>21</v>
      </c>
      <c r="B16">
        <f t="shared" si="2"/>
        <v>20.5</v>
      </c>
      <c r="C16">
        <v>17977</v>
      </c>
      <c r="D16">
        <f t="shared" si="5"/>
        <v>89</v>
      </c>
      <c r="E16">
        <v>17761</v>
      </c>
      <c r="F16">
        <f t="shared" si="3"/>
        <v>86</v>
      </c>
    </row>
    <row r="17" spans="1:6" ht="12.75">
      <c r="A17">
        <f t="shared" si="0"/>
        <v>22</v>
      </c>
      <c r="B17">
        <f t="shared" si="2"/>
        <v>21.5</v>
      </c>
      <c r="C17">
        <v>18065</v>
      </c>
      <c r="D17">
        <f t="shared" si="5"/>
        <v>88</v>
      </c>
      <c r="E17">
        <v>17852</v>
      </c>
      <c r="F17">
        <f t="shared" si="3"/>
        <v>91</v>
      </c>
    </row>
    <row r="18" spans="1:6" ht="12.75">
      <c r="A18">
        <f t="shared" si="0"/>
        <v>23</v>
      </c>
      <c r="B18">
        <f t="shared" si="2"/>
        <v>22.5</v>
      </c>
      <c r="C18">
        <v>18150</v>
      </c>
      <c r="D18">
        <f t="shared" si="5"/>
        <v>85</v>
      </c>
      <c r="E18">
        <v>17937</v>
      </c>
      <c r="F18">
        <f t="shared" si="3"/>
        <v>85</v>
      </c>
    </row>
    <row r="19" spans="1:6" ht="12.75">
      <c r="A19">
        <f t="shared" si="0"/>
        <v>24</v>
      </c>
      <c r="B19">
        <f t="shared" si="2"/>
        <v>23.5</v>
      </c>
      <c r="C19">
        <v>18234</v>
      </c>
      <c r="D19">
        <f t="shared" si="5"/>
        <v>84</v>
      </c>
      <c r="E19">
        <v>18021</v>
      </c>
      <c r="F19">
        <f t="shared" si="3"/>
        <v>84</v>
      </c>
    </row>
    <row r="20" spans="1:6" ht="12.75">
      <c r="A20">
        <f t="shared" si="0"/>
        <v>25</v>
      </c>
      <c r="B20">
        <f t="shared" si="2"/>
        <v>24.5</v>
      </c>
      <c r="C20">
        <v>18316</v>
      </c>
      <c r="D20">
        <f t="shared" si="5"/>
        <v>82</v>
      </c>
      <c r="E20">
        <v>18102</v>
      </c>
      <c r="F20">
        <f t="shared" si="3"/>
        <v>81</v>
      </c>
    </row>
    <row r="21" spans="1:6" ht="12.75">
      <c r="A21">
        <f t="shared" si="0"/>
        <v>26</v>
      </c>
      <c r="B21">
        <f t="shared" si="2"/>
        <v>25.5</v>
      </c>
      <c r="C21">
        <v>18395</v>
      </c>
      <c r="D21">
        <f t="shared" si="5"/>
        <v>79</v>
      </c>
      <c r="E21">
        <v>18183</v>
      </c>
      <c r="F21">
        <f t="shared" si="3"/>
        <v>81</v>
      </c>
    </row>
    <row r="22" spans="1:6" ht="12.75">
      <c r="A22">
        <f t="shared" si="0"/>
        <v>27</v>
      </c>
      <c r="B22">
        <f t="shared" si="2"/>
        <v>26.5</v>
      </c>
      <c r="C22">
        <v>18473</v>
      </c>
      <c r="D22">
        <f t="shared" si="5"/>
        <v>78</v>
      </c>
      <c r="E22">
        <v>18261</v>
      </c>
      <c r="F22">
        <f t="shared" si="3"/>
        <v>78</v>
      </c>
    </row>
    <row r="23" spans="1:6" ht="12.75">
      <c r="A23">
        <f t="shared" si="0"/>
        <v>28</v>
      </c>
      <c r="B23">
        <f t="shared" si="2"/>
        <v>27.5</v>
      </c>
      <c r="C23">
        <v>18548</v>
      </c>
      <c r="D23">
        <f t="shared" si="5"/>
        <v>75</v>
      </c>
      <c r="E23">
        <v>18335</v>
      </c>
      <c r="F23">
        <f t="shared" si="3"/>
        <v>74</v>
      </c>
    </row>
    <row r="24" spans="1:4" ht="12.75">
      <c r="A24">
        <f t="shared" si="0"/>
        <v>29</v>
      </c>
      <c r="B24">
        <f t="shared" si="2"/>
        <v>28.5</v>
      </c>
      <c r="C24">
        <v>18621</v>
      </c>
      <c r="D24">
        <f t="shared" si="5"/>
        <v>73</v>
      </c>
    </row>
    <row r="25" spans="1:4" ht="12.75">
      <c r="A25">
        <f t="shared" si="0"/>
        <v>30</v>
      </c>
      <c r="B25">
        <f t="shared" si="2"/>
        <v>29.5</v>
      </c>
      <c r="C25">
        <v>18693</v>
      </c>
      <c r="D25">
        <f t="shared" si="5"/>
        <v>72</v>
      </c>
    </row>
    <row r="26" spans="1:4" ht="12.75">
      <c r="A26">
        <f t="shared" si="0"/>
        <v>31</v>
      </c>
      <c r="B26">
        <f t="shared" si="2"/>
        <v>30.5</v>
      </c>
      <c r="C26">
        <v>18762</v>
      </c>
      <c r="D26">
        <f t="shared" si="5"/>
        <v>69</v>
      </c>
    </row>
    <row r="27" spans="1:4" ht="12.75">
      <c r="A27">
        <f t="shared" si="0"/>
        <v>32</v>
      </c>
      <c r="B27">
        <f t="shared" si="2"/>
        <v>31.5</v>
      </c>
      <c r="C27">
        <v>18829</v>
      </c>
      <c r="D27">
        <f t="shared" si="5"/>
        <v>67</v>
      </c>
    </row>
    <row r="28" spans="1:4" ht="12.75">
      <c r="A28">
        <f t="shared" si="0"/>
        <v>33</v>
      </c>
      <c r="B28">
        <f t="shared" si="2"/>
        <v>32.5</v>
      </c>
      <c r="C28">
        <v>18894</v>
      </c>
      <c r="D28">
        <f t="shared" si="5"/>
        <v>65</v>
      </c>
    </row>
    <row r="29" spans="1:4" ht="12.75">
      <c r="A29">
        <f t="shared" si="0"/>
        <v>34</v>
      </c>
      <c r="B29">
        <f t="shared" si="2"/>
        <v>33.5</v>
      </c>
      <c r="C29">
        <v>18956</v>
      </c>
      <c r="D29">
        <f t="shared" si="5"/>
        <v>62</v>
      </c>
    </row>
    <row r="30" spans="1:4" ht="12.75">
      <c r="A30">
        <f t="shared" si="0"/>
        <v>35</v>
      </c>
      <c r="B30">
        <f t="shared" si="2"/>
        <v>34.5</v>
      </c>
      <c r="C30">
        <v>19019</v>
      </c>
      <c r="D30">
        <f t="shared" si="5"/>
        <v>63</v>
      </c>
    </row>
    <row r="31" spans="1:4" ht="12.75">
      <c r="A31">
        <f>A30+1</f>
        <v>36</v>
      </c>
      <c r="B31">
        <f t="shared" si="2"/>
        <v>35.5</v>
      </c>
      <c r="C31">
        <v>19076</v>
      </c>
      <c r="D31">
        <f t="shared" si="5"/>
        <v>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4">
      <selection activeCell="A1" sqref="A1:A31"/>
    </sheetView>
  </sheetViews>
  <sheetFormatPr defaultColWidth="9.00390625" defaultRowHeight="12.75"/>
  <sheetData>
    <row r="1" spans="1:2" ht="12.75">
      <c r="A1">
        <f>0</f>
        <v>0</v>
      </c>
      <c r="B1">
        <f>-2.04*A1+132.43</f>
        <v>132.43</v>
      </c>
    </row>
    <row r="2" spans="1:2" ht="12.75">
      <c r="A2">
        <f>A1+1</f>
        <v>1</v>
      </c>
      <c r="B2">
        <f aca="true" t="shared" si="0" ref="B2:B31">-2.04*A2+132.43</f>
        <v>130.39000000000001</v>
      </c>
    </row>
    <row r="3" spans="1:2" ht="12.75">
      <c r="A3">
        <f aca="true" t="shared" si="1" ref="A3:A31">A2+1</f>
        <v>2</v>
      </c>
      <c r="B3">
        <f t="shared" si="0"/>
        <v>128.35</v>
      </c>
    </row>
    <row r="4" spans="1:2" ht="12.75">
      <c r="A4">
        <f t="shared" si="1"/>
        <v>3</v>
      </c>
      <c r="B4">
        <f>-2.04*A4+132.43+0.18</f>
        <v>126.49000000000001</v>
      </c>
    </row>
    <row r="5" spans="1:2" ht="12.75">
      <c r="A5">
        <f t="shared" si="1"/>
        <v>4</v>
      </c>
      <c r="B5">
        <f t="shared" si="0"/>
        <v>124.27000000000001</v>
      </c>
    </row>
    <row r="6" spans="1:2" ht="12.75">
      <c r="A6">
        <f t="shared" si="1"/>
        <v>5</v>
      </c>
      <c r="B6">
        <f t="shared" si="0"/>
        <v>122.23</v>
      </c>
    </row>
    <row r="7" spans="1:2" ht="12.75">
      <c r="A7">
        <f t="shared" si="1"/>
        <v>6</v>
      </c>
      <c r="B7">
        <f t="shared" si="0"/>
        <v>120.19000000000001</v>
      </c>
    </row>
    <row r="8" spans="1:2" ht="12.75">
      <c r="A8">
        <f t="shared" si="1"/>
        <v>7</v>
      </c>
      <c r="B8">
        <f t="shared" si="0"/>
        <v>118.15</v>
      </c>
    </row>
    <row r="9" spans="1:2" ht="12.75">
      <c r="A9">
        <f t="shared" si="1"/>
        <v>8</v>
      </c>
      <c r="B9">
        <f t="shared" si="0"/>
        <v>116.11000000000001</v>
      </c>
    </row>
    <row r="10" spans="1:2" ht="12.75">
      <c r="A10">
        <f t="shared" si="1"/>
        <v>9</v>
      </c>
      <c r="B10">
        <f t="shared" si="0"/>
        <v>114.07000000000001</v>
      </c>
    </row>
    <row r="11" spans="1:2" ht="12.75">
      <c r="A11">
        <f t="shared" si="1"/>
        <v>10</v>
      </c>
      <c r="B11">
        <f t="shared" si="0"/>
        <v>112.03</v>
      </c>
    </row>
    <row r="12" spans="1:2" ht="12.75">
      <c r="A12">
        <f t="shared" si="1"/>
        <v>11</v>
      </c>
      <c r="B12">
        <f t="shared" si="0"/>
        <v>109.99000000000001</v>
      </c>
    </row>
    <row r="13" spans="1:2" ht="12.75">
      <c r="A13">
        <f t="shared" si="1"/>
        <v>12</v>
      </c>
      <c r="B13">
        <f t="shared" si="0"/>
        <v>107.95</v>
      </c>
    </row>
    <row r="14" spans="1:2" ht="12.75">
      <c r="A14">
        <f t="shared" si="1"/>
        <v>13</v>
      </c>
      <c r="B14">
        <f t="shared" si="0"/>
        <v>105.91000000000001</v>
      </c>
    </row>
    <row r="15" spans="1:2" ht="12.75">
      <c r="A15">
        <f t="shared" si="1"/>
        <v>14</v>
      </c>
      <c r="B15">
        <f t="shared" si="0"/>
        <v>103.87</v>
      </c>
    </row>
    <row r="16" spans="1:2" ht="12.75">
      <c r="A16">
        <f t="shared" si="1"/>
        <v>15</v>
      </c>
      <c r="B16">
        <f>-2.04*A16+132.43+0.563</f>
        <v>102.39300000000001</v>
      </c>
    </row>
    <row r="17" spans="1:2" ht="12.75">
      <c r="A17">
        <f t="shared" si="1"/>
        <v>16</v>
      </c>
      <c r="B17">
        <f>-2.04*A17+132.43-0.9</f>
        <v>98.89</v>
      </c>
    </row>
    <row r="18" spans="1:2" ht="12.75">
      <c r="A18">
        <f t="shared" si="1"/>
        <v>17</v>
      </c>
      <c r="B18">
        <f t="shared" si="0"/>
        <v>97.75</v>
      </c>
    </row>
    <row r="19" spans="1:2" ht="12.75">
      <c r="A19">
        <f t="shared" si="1"/>
        <v>18</v>
      </c>
      <c r="B19">
        <f t="shared" si="0"/>
        <v>95.71000000000001</v>
      </c>
    </row>
    <row r="20" spans="1:2" ht="12.75">
      <c r="A20">
        <f t="shared" si="1"/>
        <v>19</v>
      </c>
      <c r="B20">
        <f t="shared" si="0"/>
        <v>93.67000000000002</v>
      </c>
    </row>
    <row r="21" spans="1:2" ht="12.75">
      <c r="A21">
        <f t="shared" si="1"/>
        <v>20</v>
      </c>
      <c r="B21">
        <f t="shared" si="0"/>
        <v>91.63000000000001</v>
      </c>
    </row>
    <row r="22" spans="1:2" ht="12.75">
      <c r="A22">
        <f t="shared" si="1"/>
        <v>21</v>
      </c>
      <c r="B22">
        <f>-2.04*A22+132.43-0.433</f>
        <v>89.157</v>
      </c>
    </row>
    <row r="23" spans="1:2" ht="12.75">
      <c r="A23">
        <f t="shared" si="1"/>
        <v>22</v>
      </c>
      <c r="B23">
        <f t="shared" si="0"/>
        <v>87.55000000000001</v>
      </c>
    </row>
    <row r="24" spans="1:2" ht="12.75">
      <c r="A24">
        <f t="shared" si="1"/>
        <v>23</v>
      </c>
      <c r="B24">
        <f t="shared" si="0"/>
        <v>85.51</v>
      </c>
    </row>
    <row r="25" spans="1:2" ht="12.75">
      <c r="A25">
        <f t="shared" si="1"/>
        <v>24</v>
      </c>
      <c r="B25">
        <f t="shared" si="0"/>
        <v>83.47</v>
      </c>
    </row>
    <row r="26" spans="1:2" ht="12.75">
      <c r="A26">
        <f t="shared" si="1"/>
        <v>25</v>
      </c>
      <c r="B26">
        <f t="shared" si="0"/>
        <v>81.43</v>
      </c>
    </row>
    <row r="27" spans="1:2" ht="12.75">
      <c r="A27">
        <f t="shared" si="1"/>
        <v>26</v>
      </c>
      <c r="B27">
        <f t="shared" si="0"/>
        <v>79.39000000000001</v>
      </c>
    </row>
    <row r="28" spans="1:2" ht="12.75">
      <c r="A28">
        <f t="shared" si="1"/>
        <v>27</v>
      </c>
      <c r="B28">
        <f t="shared" si="0"/>
        <v>77.35000000000001</v>
      </c>
    </row>
    <row r="29" spans="1:2" ht="12.75">
      <c r="A29">
        <f t="shared" si="1"/>
        <v>28</v>
      </c>
      <c r="B29">
        <f t="shared" si="0"/>
        <v>75.31</v>
      </c>
    </row>
    <row r="30" spans="1:2" ht="12.75">
      <c r="A30">
        <f t="shared" si="1"/>
        <v>29</v>
      </c>
      <c r="B30">
        <f t="shared" si="0"/>
        <v>73.27000000000001</v>
      </c>
    </row>
    <row r="31" spans="1:2" ht="12.75">
      <c r="A31">
        <f t="shared" si="1"/>
        <v>30</v>
      </c>
      <c r="B31">
        <f t="shared" si="0"/>
        <v>71.23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3">
      <selection activeCell="G34" sqref="G34"/>
    </sheetView>
  </sheetViews>
  <sheetFormatPr defaultColWidth="9.00390625" defaultRowHeight="12.75"/>
  <cols>
    <col min="3" max="3" width="12.00390625" style="0" bestFit="1" customWidth="1"/>
  </cols>
  <sheetData>
    <row r="1" spans="1:5" ht="12.75">
      <c r="A1">
        <f>0</f>
        <v>0</v>
      </c>
      <c r="B1">
        <v>520</v>
      </c>
      <c r="C1">
        <f>B1*0.0000001</f>
        <v>5.2E-05</v>
      </c>
      <c r="D1">
        <f>1/C1</f>
        <v>19230.76923076923</v>
      </c>
      <c r="E1">
        <f>ABS(D2-D1)</f>
        <v>92.01324990798457</v>
      </c>
    </row>
    <row r="2" spans="1:4" ht="12.75">
      <c r="A2">
        <f>A1+1</f>
        <v>1</v>
      </c>
      <c r="B2">
        <v>522.5</v>
      </c>
      <c r="C2">
        <f aca="true" t="shared" si="0" ref="C2:C31">B2*0.0000001</f>
        <v>5.2249999999999996E-05</v>
      </c>
      <c r="D2">
        <f aca="true" t="shared" si="1" ref="D2:D31">1/C2</f>
        <v>19138.755980861246</v>
      </c>
    </row>
    <row r="3" spans="1:4" ht="12.75">
      <c r="A3">
        <f aca="true" t="shared" si="2" ref="A3:A31">A2+1</f>
        <v>2</v>
      </c>
      <c r="C3">
        <f t="shared" si="0"/>
        <v>0</v>
      </c>
      <c r="D3" t="e">
        <f t="shared" si="1"/>
        <v>#DIV/0!</v>
      </c>
    </row>
    <row r="4" spans="1:4" ht="12.75">
      <c r="A4">
        <f t="shared" si="2"/>
        <v>3</v>
      </c>
      <c r="C4">
        <f t="shared" si="0"/>
        <v>0</v>
      </c>
      <c r="D4" t="e">
        <f t="shared" si="1"/>
        <v>#DIV/0!</v>
      </c>
    </row>
    <row r="5" spans="1:4" ht="12.75">
      <c r="A5">
        <f t="shared" si="2"/>
        <v>4</v>
      </c>
      <c r="C5">
        <f t="shared" si="0"/>
        <v>0</v>
      </c>
      <c r="D5" t="e">
        <f t="shared" si="1"/>
        <v>#DIV/0!</v>
      </c>
    </row>
    <row r="6" spans="1:4" ht="12.75">
      <c r="A6">
        <f t="shared" si="2"/>
        <v>5</v>
      </c>
      <c r="C6">
        <f t="shared" si="0"/>
        <v>0</v>
      </c>
      <c r="D6" t="e">
        <f t="shared" si="1"/>
        <v>#DIV/0!</v>
      </c>
    </row>
    <row r="7" spans="1:4" ht="12.75">
      <c r="A7">
        <f t="shared" si="2"/>
        <v>6</v>
      </c>
      <c r="C7">
        <f t="shared" si="0"/>
        <v>0</v>
      </c>
      <c r="D7" t="e">
        <f t="shared" si="1"/>
        <v>#DIV/0!</v>
      </c>
    </row>
    <row r="8" spans="1:4" ht="12.75">
      <c r="A8">
        <f t="shared" si="2"/>
        <v>7</v>
      </c>
      <c r="C8">
        <f t="shared" si="0"/>
        <v>0</v>
      </c>
      <c r="D8" t="e">
        <f t="shared" si="1"/>
        <v>#DIV/0!</v>
      </c>
    </row>
    <row r="9" spans="1:4" ht="12.75">
      <c r="A9">
        <f t="shared" si="2"/>
        <v>8</v>
      </c>
      <c r="C9">
        <f t="shared" si="0"/>
        <v>0</v>
      </c>
      <c r="D9" t="e">
        <f t="shared" si="1"/>
        <v>#DIV/0!</v>
      </c>
    </row>
    <row r="10" spans="1:4" ht="12.75">
      <c r="A10">
        <f t="shared" si="2"/>
        <v>9</v>
      </c>
      <c r="C10">
        <f t="shared" si="0"/>
        <v>0</v>
      </c>
      <c r="D10" t="e">
        <f t="shared" si="1"/>
        <v>#DIV/0!</v>
      </c>
    </row>
    <row r="11" spans="1:5" ht="12.75">
      <c r="A11">
        <f t="shared" si="2"/>
        <v>10</v>
      </c>
      <c r="B11">
        <v>540</v>
      </c>
      <c r="C11">
        <f t="shared" si="0"/>
        <v>5.4E-05</v>
      </c>
      <c r="D11">
        <f t="shared" si="1"/>
        <v>18518.51851851852</v>
      </c>
      <c r="E11">
        <f>ABS(D12-D11)</f>
        <v>102.31225700839059</v>
      </c>
    </row>
    <row r="12" spans="1:4" ht="12.75">
      <c r="A12">
        <f t="shared" si="2"/>
        <v>11</v>
      </c>
      <c r="B12">
        <v>543</v>
      </c>
      <c r="C12">
        <f t="shared" si="0"/>
        <v>5.43E-05</v>
      </c>
      <c r="D12">
        <f t="shared" si="1"/>
        <v>18416.206261510128</v>
      </c>
    </row>
    <row r="13" spans="1:4" ht="12.75">
      <c r="A13">
        <f t="shared" si="2"/>
        <v>12</v>
      </c>
      <c r="C13">
        <f t="shared" si="0"/>
        <v>0</v>
      </c>
      <c r="D13" t="e">
        <f t="shared" si="1"/>
        <v>#DIV/0!</v>
      </c>
    </row>
    <row r="14" spans="1:4" ht="12.75">
      <c r="A14">
        <f t="shared" si="2"/>
        <v>13</v>
      </c>
      <c r="C14">
        <f t="shared" si="0"/>
        <v>0</v>
      </c>
      <c r="D14" t="e">
        <f t="shared" si="1"/>
        <v>#DIV/0!</v>
      </c>
    </row>
    <row r="15" spans="1:4" ht="12.75">
      <c r="A15">
        <f t="shared" si="2"/>
        <v>14</v>
      </c>
      <c r="C15">
        <f t="shared" si="0"/>
        <v>0</v>
      </c>
      <c r="D15" t="e">
        <f t="shared" si="1"/>
        <v>#DIV/0!</v>
      </c>
    </row>
    <row r="16" spans="1:4" ht="12.75">
      <c r="A16">
        <f t="shared" si="2"/>
        <v>15</v>
      </c>
      <c r="C16">
        <f t="shared" si="0"/>
        <v>0</v>
      </c>
      <c r="D16" t="e">
        <f t="shared" si="1"/>
        <v>#DIV/0!</v>
      </c>
    </row>
    <row r="17" spans="1:4" ht="12.75">
      <c r="A17">
        <f t="shared" si="2"/>
        <v>16</v>
      </c>
      <c r="C17">
        <f t="shared" si="0"/>
        <v>0</v>
      </c>
      <c r="D17" t="e">
        <f t="shared" si="1"/>
        <v>#DIV/0!</v>
      </c>
    </row>
    <row r="18" spans="1:4" ht="12.75">
      <c r="A18">
        <f t="shared" si="2"/>
        <v>17</v>
      </c>
      <c r="C18">
        <f t="shared" si="0"/>
        <v>0</v>
      </c>
      <c r="D18" t="e">
        <f t="shared" si="1"/>
        <v>#DIV/0!</v>
      </c>
    </row>
    <row r="19" spans="1:4" ht="12.75">
      <c r="A19">
        <f t="shared" si="2"/>
        <v>18</v>
      </c>
      <c r="C19">
        <f t="shared" si="0"/>
        <v>0</v>
      </c>
      <c r="D19" t="e">
        <f t="shared" si="1"/>
        <v>#DIV/0!</v>
      </c>
    </row>
    <row r="20" spans="1:5" ht="12.75">
      <c r="A20">
        <f t="shared" si="2"/>
        <v>19</v>
      </c>
      <c r="B20">
        <v>560</v>
      </c>
      <c r="C20">
        <f t="shared" si="0"/>
        <v>5.6E-05</v>
      </c>
      <c r="D20">
        <f t="shared" si="1"/>
        <v>17857.14285714286</v>
      </c>
      <c r="E20">
        <f>ABS(D21-D20)</f>
        <v>79.36507936508133</v>
      </c>
    </row>
    <row r="21" spans="1:4" ht="12.75">
      <c r="A21">
        <f t="shared" si="2"/>
        <v>20</v>
      </c>
      <c r="B21">
        <v>562.5</v>
      </c>
      <c r="C21">
        <f t="shared" si="0"/>
        <v>5.625E-05</v>
      </c>
      <c r="D21">
        <f t="shared" si="1"/>
        <v>17777.777777777777</v>
      </c>
    </row>
    <row r="22" spans="1:4" ht="12.75">
      <c r="A22">
        <f t="shared" si="2"/>
        <v>21</v>
      </c>
      <c r="C22">
        <f t="shared" si="0"/>
        <v>0</v>
      </c>
      <c r="D22" t="e">
        <f t="shared" si="1"/>
        <v>#DIV/0!</v>
      </c>
    </row>
    <row r="23" spans="1:4" ht="12.75">
      <c r="A23">
        <f t="shared" si="2"/>
        <v>22</v>
      </c>
      <c r="C23">
        <f t="shared" si="0"/>
        <v>0</v>
      </c>
      <c r="D23" t="e">
        <f t="shared" si="1"/>
        <v>#DIV/0!</v>
      </c>
    </row>
    <row r="24" spans="1:4" ht="12.75">
      <c r="A24">
        <f t="shared" si="2"/>
        <v>23</v>
      </c>
      <c r="C24">
        <f t="shared" si="0"/>
        <v>0</v>
      </c>
      <c r="D24" t="e">
        <f t="shared" si="1"/>
        <v>#DIV/0!</v>
      </c>
    </row>
    <row r="25" spans="1:4" ht="12.75">
      <c r="A25">
        <f t="shared" si="2"/>
        <v>24</v>
      </c>
      <c r="C25">
        <f t="shared" si="0"/>
        <v>0</v>
      </c>
      <c r="D25" t="e">
        <f t="shared" si="1"/>
        <v>#DIV/0!</v>
      </c>
    </row>
    <row r="26" spans="1:4" ht="12.75">
      <c r="A26">
        <f t="shared" si="2"/>
        <v>25</v>
      </c>
      <c r="C26">
        <f t="shared" si="0"/>
        <v>0</v>
      </c>
      <c r="D26" t="e">
        <f t="shared" si="1"/>
        <v>#DIV/0!</v>
      </c>
    </row>
    <row r="27" spans="1:4" ht="12.75">
      <c r="A27">
        <f t="shared" si="2"/>
        <v>26</v>
      </c>
      <c r="C27">
        <f t="shared" si="0"/>
        <v>0</v>
      </c>
      <c r="D27" t="e">
        <f t="shared" si="1"/>
        <v>#DIV/0!</v>
      </c>
    </row>
    <row r="28" spans="1:4" ht="12.75">
      <c r="A28">
        <f t="shared" si="2"/>
        <v>27</v>
      </c>
      <c r="C28">
        <f t="shared" si="0"/>
        <v>0</v>
      </c>
      <c r="D28" t="e">
        <f t="shared" si="1"/>
        <v>#DIV/0!</v>
      </c>
    </row>
    <row r="29" spans="1:4" ht="12.75">
      <c r="A29">
        <f t="shared" si="2"/>
        <v>28</v>
      </c>
      <c r="C29">
        <f t="shared" si="0"/>
        <v>0</v>
      </c>
      <c r="D29" t="e">
        <f t="shared" si="1"/>
        <v>#DIV/0!</v>
      </c>
    </row>
    <row r="30" spans="1:5" ht="12.75">
      <c r="A30">
        <f t="shared" si="2"/>
        <v>29</v>
      </c>
      <c r="B30">
        <v>589</v>
      </c>
      <c r="C30">
        <f t="shared" si="0"/>
        <v>5.8899999999999995E-05</v>
      </c>
      <c r="D30">
        <f t="shared" si="1"/>
        <v>16977.928692699494</v>
      </c>
      <c r="E30">
        <f>ABS(D31-D30)</f>
        <v>114.52228460505648</v>
      </c>
    </row>
    <row r="31" spans="1:4" ht="12.75">
      <c r="A31">
        <f t="shared" si="2"/>
        <v>30</v>
      </c>
      <c r="B31">
        <v>593</v>
      </c>
      <c r="C31">
        <f t="shared" si="0"/>
        <v>5.93E-05</v>
      </c>
      <c r="D31">
        <f t="shared" si="1"/>
        <v>16863.406408094437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1"/>
  <sheetViews>
    <sheetView workbookViewId="0" topLeftCell="A1">
      <selection activeCell="C10" sqref="C10:C401"/>
    </sheetView>
  </sheetViews>
  <sheetFormatPr defaultColWidth="9.00390625" defaultRowHeight="12.75"/>
  <sheetData>
    <row r="1" ht="12.75">
      <c r="A1">
        <v>2</v>
      </c>
    </row>
    <row r="2" ht="12.75">
      <c r="A2">
        <f>A1+0.01</f>
        <v>2.01</v>
      </c>
    </row>
    <row r="3" ht="12.75">
      <c r="A3">
        <f aca="true" t="shared" si="0" ref="A3:A66">A2+0.01</f>
        <v>2.0199999999999996</v>
      </c>
    </row>
    <row r="4" ht="12.75">
      <c r="A4">
        <f t="shared" si="0"/>
        <v>2.0299999999999994</v>
      </c>
    </row>
    <row r="5" ht="12.75">
      <c r="A5">
        <f t="shared" si="0"/>
        <v>2.039999999999999</v>
      </c>
    </row>
    <row r="6" ht="12.75">
      <c r="A6">
        <f t="shared" si="0"/>
        <v>2.049999999999999</v>
      </c>
    </row>
    <row r="7" ht="12.75">
      <c r="A7">
        <f t="shared" si="0"/>
        <v>2.0599999999999987</v>
      </c>
    </row>
    <row r="8" ht="12.75">
      <c r="A8">
        <f t="shared" si="0"/>
        <v>2.0699999999999985</v>
      </c>
    </row>
    <row r="9" spans="1:3" ht="12.75">
      <c r="A9">
        <f t="shared" si="0"/>
        <v>2.0799999999999983</v>
      </c>
      <c r="C9">
        <f>4364*(1-EXP(-1.966*(A9-2.667)))^2</f>
        <v>20568.283564575762</v>
      </c>
    </row>
    <row r="10" spans="1:3" ht="12.75">
      <c r="A10">
        <f t="shared" si="0"/>
        <v>2.089999999999998</v>
      </c>
      <c r="C10">
        <f aca="true" t="shared" si="1" ref="C10:C73">4364*(1-EXP(-1.966*(A10-2.667)))^2</f>
        <v>19415.181150753106</v>
      </c>
    </row>
    <row r="11" spans="1:3" ht="12.75">
      <c r="A11">
        <f t="shared" si="0"/>
        <v>2.099999999999998</v>
      </c>
      <c r="C11">
        <f t="shared" si="1"/>
        <v>18316.82412363544</v>
      </c>
    </row>
    <row r="12" spans="1:3" ht="12.75">
      <c r="A12">
        <f t="shared" si="0"/>
        <v>2.1099999999999977</v>
      </c>
      <c r="C12">
        <f t="shared" si="1"/>
        <v>17270.901432659186</v>
      </c>
    </row>
    <row r="13" spans="1:3" ht="12.75">
      <c r="A13">
        <f t="shared" si="0"/>
        <v>2.1199999999999974</v>
      </c>
      <c r="C13">
        <f t="shared" si="1"/>
        <v>16275.195032570118</v>
      </c>
    </row>
    <row r="14" spans="1:3" ht="12.75">
      <c r="A14">
        <f t="shared" si="0"/>
        <v>2.1299999999999972</v>
      </c>
      <c r="C14">
        <f t="shared" si="1"/>
        <v>15327.576221528705</v>
      </c>
    </row>
    <row r="15" spans="1:3" ht="12.75">
      <c r="A15">
        <f t="shared" si="0"/>
        <v>2.139999999999997</v>
      </c>
      <c r="C15">
        <f t="shared" si="1"/>
        <v>14426.002121884534</v>
      </c>
    </row>
    <row r="16" spans="1:3" ht="12.75">
      <c r="A16">
        <f t="shared" si="0"/>
        <v>2.149999999999997</v>
      </c>
      <c r="C16">
        <f t="shared" si="1"/>
        <v>13568.512298090149</v>
      </c>
    </row>
    <row r="17" spans="1:3" ht="12.75">
      <c r="A17">
        <f t="shared" si="0"/>
        <v>2.1599999999999966</v>
      </c>
      <c r="C17">
        <f t="shared" si="1"/>
        <v>12753.225506438455</v>
      </c>
    </row>
    <row r="18" spans="1:3" ht="12.75">
      <c r="A18">
        <f t="shared" si="0"/>
        <v>2.1699999999999964</v>
      </c>
      <c r="C18">
        <f t="shared" si="1"/>
        <v>11978.336571513262</v>
      </c>
    </row>
    <row r="19" spans="1:3" ht="12.75">
      <c r="A19">
        <f t="shared" si="0"/>
        <v>2.179999999999996</v>
      </c>
      <c r="C19">
        <f t="shared" si="1"/>
        <v>11242.113384440227</v>
      </c>
    </row>
    <row r="20" spans="1:3" ht="12.75">
      <c r="A20">
        <f t="shared" si="0"/>
        <v>2.189999999999996</v>
      </c>
      <c r="C20">
        <f t="shared" si="1"/>
        <v>10542.894018215313</v>
      </c>
    </row>
    <row r="21" spans="1:3" ht="12.75">
      <c r="A21">
        <f t="shared" si="0"/>
        <v>2.1999999999999957</v>
      </c>
      <c r="C21">
        <f t="shared" si="1"/>
        <v>9879.083955570532</v>
      </c>
    </row>
    <row r="22" spans="1:3" ht="12.75">
      <c r="A22">
        <f t="shared" si="0"/>
        <v>2.2099999999999955</v>
      </c>
      <c r="C22">
        <f t="shared" si="1"/>
        <v>9249.153425012357</v>
      </c>
    </row>
    <row r="23" spans="1:3" ht="12.75">
      <c r="A23">
        <f t="shared" si="0"/>
        <v>2.2199999999999953</v>
      </c>
      <c r="C23">
        <f t="shared" si="1"/>
        <v>8651.634840836881</v>
      </c>
    </row>
    <row r="24" spans="1:3" ht="12.75">
      <c r="A24">
        <f t="shared" si="0"/>
        <v>2.229999999999995</v>
      </c>
      <c r="C24">
        <f t="shared" si="1"/>
        <v>8085.120343088112</v>
      </c>
    </row>
    <row r="25" spans="1:3" ht="12.75">
      <c r="A25">
        <f t="shared" si="0"/>
        <v>2.239999999999995</v>
      </c>
      <c r="C25">
        <f t="shared" si="1"/>
        <v>7548.259433581857</v>
      </c>
    </row>
    <row r="26" spans="1:3" ht="12.75">
      <c r="A26">
        <f t="shared" si="0"/>
        <v>2.2499999999999947</v>
      </c>
      <c r="C26">
        <f t="shared" si="1"/>
        <v>7039.756704267465</v>
      </c>
    </row>
    <row r="27" spans="1:3" ht="12.75">
      <c r="A27">
        <f t="shared" si="0"/>
        <v>2.2599999999999945</v>
      </c>
      <c r="C27">
        <f t="shared" si="1"/>
        <v>6558.36965434411</v>
      </c>
    </row>
    <row r="28" spans="1:3" ht="12.75">
      <c r="A28">
        <f t="shared" si="0"/>
        <v>2.2699999999999942</v>
      </c>
      <c r="C28">
        <f t="shared" si="1"/>
        <v>6102.906592686684</v>
      </c>
    </row>
    <row r="29" spans="1:3" ht="12.75">
      <c r="A29">
        <f t="shared" si="0"/>
        <v>2.279999999999994</v>
      </c>
      <c r="C29">
        <f t="shared" si="1"/>
        <v>5672.22462226979</v>
      </c>
    </row>
    <row r="30" spans="1:3" ht="12.75">
      <c r="A30">
        <f t="shared" si="0"/>
        <v>2.289999999999994</v>
      </c>
      <c r="C30">
        <f t="shared" si="1"/>
        <v>5265.227703406401</v>
      </c>
    </row>
    <row r="31" spans="1:3" ht="12.75">
      <c r="A31">
        <f t="shared" si="0"/>
        <v>2.2999999999999936</v>
      </c>
      <c r="C31">
        <f t="shared" si="1"/>
        <v>4880.864792740885</v>
      </c>
    </row>
    <row r="32" spans="1:3" ht="12.75">
      <c r="A32">
        <f t="shared" si="0"/>
        <v>2.3099999999999934</v>
      </c>
      <c r="C32">
        <f t="shared" si="1"/>
        <v>4518.128055054546</v>
      </c>
    </row>
    <row r="33" spans="1:3" ht="12.75">
      <c r="A33">
        <f t="shared" si="0"/>
        <v>2.319999999999993</v>
      </c>
      <c r="C33">
        <f t="shared" si="1"/>
        <v>4176.05114505566</v>
      </c>
    </row>
    <row r="34" spans="1:3" ht="12.75">
      <c r="A34">
        <f t="shared" si="0"/>
        <v>2.329999999999993</v>
      </c>
      <c r="C34">
        <f t="shared" si="1"/>
        <v>3853.7075564354286</v>
      </c>
    </row>
    <row r="35" spans="1:3" ht="12.75">
      <c r="A35">
        <f t="shared" si="0"/>
        <v>2.3399999999999928</v>
      </c>
      <c r="C35">
        <f t="shared" si="1"/>
        <v>3550.2090355764617</v>
      </c>
    </row>
    <row r="36" spans="1:3" ht="12.75">
      <c r="A36">
        <f t="shared" si="0"/>
        <v>2.3499999999999925</v>
      </c>
      <c r="C36">
        <f t="shared" si="1"/>
        <v>3264.704057401611</v>
      </c>
    </row>
    <row r="37" spans="1:3" ht="12.75">
      <c r="A37">
        <f t="shared" si="0"/>
        <v>2.3599999999999923</v>
      </c>
      <c r="C37">
        <f t="shared" si="1"/>
        <v>2996.3763609481</v>
      </c>
    </row>
    <row r="38" spans="1:3" ht="12.75">
      <c r="A38">
        <f t="shared" si="0"/>
        <v>2.369999999999992</v>
      </c>
      <c r="C38">
        <f t="shared" si="1"/>
        <v>2744.443542345565</v>
      </c>
    </row>
    <row r="39" spans="1:3" ht="12.75">
      <c r="A39">
        <f t="shared" si="0"/>
        <v>2.379999999999992</v>
      </c>
      <c r="C39">
        <f t="shared" si="1"/>
        <v>2508.1557029662777</v>
      </c>
    </row>
    <row r="40" spans="1:3" ht="12.75">
      <c r="A40">
        <f t="shared" si="0"/>
        <v>2.3899999999999917</v>
      </c>
      <c r="C40">
        <f t="shared" si="1"/>
        <v>2286.794150602415</v>
      </c>
    </row>
    <row r="41" spans="1:3" ht="12.75">
      <c r="A41">
        <f t="shared" si="0"/>
        <v>2.3999999999999915</v>
      </c>
      <c r="C41">
        <f t="shared" si="1"/>
        <v>2079.6701516081666</v>
      </c>
    </row>
    <row r="42" spans="1:3" ht="12.75">
      <c r="A42">
        <f t="shared" si="0"/>
        <v>2.4099999999999913</v>
      </c>
      <c r="C42">
        <f t="shared" si="1"/>
        <v>1886.123732024403</v>
      </c>
    </row>
    <row r="43" spans="1:3" ht="12.75">
      <c r="A43">
        <f t="shared" si="0"/>
        <v>2.419999999999991</v>
      </c>
      <c r="C43">
        <f t="shared" si="1"/>
        <v>1705.5225257803554</v>
      </c>
    </row>
    <row r="44" spans="1:3" ht="12.75">
      <c r="A44">
        <f t="shared" si="0"/>
        <v>2.429999999999991</v>
      </c>
      <c r="C44">
        <f t="shared" si="1"/>
        <v>1537.2606681405816</v>
      </c>
    </row>
    <row r="45" spans="1:3" ht="12.75">
      <c r="A45">
        <f t="shared" si="0"/>
        <v>2.4399999999999906</v>
      </c>
      <c r="C45">
        <f t="shared" si="1"/>
        <v>1380.7577326364287</v>
      </c>
    </row>
    <row r="46" spans="1:3" ht="12.75">
      <c r="A46">
        <f t="shared" si="0"/>
        <v>2.4499999999999904</v>
      </c>
      <c r="B46">
        <f aca="true" t="shared" si="2" ref="B46:B109">4364*(1-EXP(-1.966*(A46-3.025)))^2</f>
        <v>19191.205437566612</v>
      </c>
      <c r="C46">
        <f t="shared" si="1"/>
        <v>1235.457709789407</v>
      </c>
    </row>
    <row r="47" spans="1:3" ht="12.75">
      <c r="A47">
        <f t="shared" si="0"/>
        <v>2.45999999999999</v>
      </c>
      <c r="B47">
        <f t="shared" si="2"/>
        <v>18103.517131641598</v>
      </c>
      <c r="C47">
        <f t="shared" si="1"/>
        <v>1100.8280259994783</v>
      </c>
    </row>
    <row r="48" spans="1:3" ht="12.75">
      <c r="A48">
        <f t="shared" si="0"/>
        <v>2.46999999999999</v>
      </c>
      <c r="B48">
        <f t="shared" si="2"/>
        <v>17067.81223166317</v>
      </c>
      <c r="C48">
        <f t="shared" si="1"/>
        <v>976.3586010342843</v>
      </c>
    </row>
    <row r="49" spans="1:3" ht="12.75">
      <c r="A49">
        <f t="shared" si="0"/>
        <v>2.4799999999999898</v>
      </c>
      <c r="B49">
        <f t="shared" si="2"/>
        <v>16081.89084936483</v>
      </c>
      <c r="C49">
        <f t="shared" si="1"/>
        <v>861.5609426159451</v>
      </c>
    </row>
    <row r="50" spans="1:3" ht="12.75">
      <c r="A50">
        <f t="shared" si="0"/>
        <v>2.4899999999999896</v>
      </c>
      <c r="B50">
        <f t="shared" si="2"/>
        <v>15143.641724816196</v>
      </c>
      <c r="C50">
        <f t="shared" si="1"/>
        <v>755.9672766603109</v>
      </c>
    </row>
    <row r="51" spans="1:3" ht="12.75">
      <c r="A51">
        <f t="shared" si="0"/>
        <v>2.4999999999999893</v>
      </c>
      <c r="B51">
        <f t="shared" si="2"/>
        <v>14251.038735060765</v>
      </c>
      <c r="C51">
        <f t="shared" si="1"/>
        <v>659.1297117795685</v>
      </c>
    </row>
    <row r="52" spans="1:3" ht="12.75">
      <c r="A52">
        <f t="shared" si="0"/>
        <v>2.509999999999989</v>
      </c>
      <c r="B52">
        <f t="shared" si="2"/>
        <v>13402.13753881302</v>
      </c>
      <c r="C52">
        <f t="shared" si="1"/>
        <v>570.6194367129385</v>
      </c>
    </row>
    <row r="53" spans="1:3" ht="12.75">
      <c r="A53">
        <f t="shared" si="0"/>
        <v>2.519999999999989</v>
      </c>
      <c r="B53">
        <f t="shared" si="2"/>
        <v>12595.072351940882</v>
      </c>
      <c r="C53">
        <f t="shared" si="1"/>
        <v>490.0259494019483</v>
      </c>
    </row>
    <row r="54" spans="1:3" ht="12.75">
      <c r="A54">
        <f t="shared" si="0"/>
        <v>2.5299999999999887</v>
      </c>
      <c r="B54">
        <f t="shared" si="2"/>
        <v>11828.05284866314</v>
      </c>
      <c r="C54">
        <f t="shared" si="1"/>
        <v>416.9563164765505</v>
      </c>
    </row>
    <row r="55" spans="1:3" ht="12.75">
      <c r="A55">
        <f t="shared" si="0"/>
        <v>2.5399999999999885</v>
      </c>
      <c r="B55">
        <f t="shared" si="2"/>
        <v>11099.361183587791</v>
      </c>
      <c r="C55">
        <f t="shared" si="1"/>
        <v>351.0344619661567</v>
      </c>
    </row>
    <row r="56" spans="1:3" ht="12.75">
      <c r="A56">
        <f t="shared" si="0"/>
        <v>2.5499999999999883</v>
      </c>
      <c r="B56">
        <f t="shared" si="2"/>
        <v>10407.349129905462</v>
      </c>
      <c r="C56">
        <f t="shared" si="1"/>
        <v>291.900484095676</v>
      </c>
    </row>
    <row r="57" spans="1:3" ht="12.75">
      <c r="A57">
        <f t="shared" si="0"/>
        <v>2.559999999999988</v>
      </c>
      <c r="B57">
        <f t="shared" si="2"/>
        <v>9750.435329233358</v>
      </c>
      <c r="C57">
        <f t="shared" si="1"/>
        <v>239.2099990708357</v>
      </c>
    </row>
    <row r="58" spans="1:3" ht="12.75">
      <c r="A58">
        <f t="shared" si="0"/>
        <v>2.569999999999988</v>
      </c>
      <c r="B58">
        <f t="shared" si="2"/>
        <v>9127.10264877941</v>
      </c>
      <c r="C58">
        <f t="shared" si="1"/>
        <v>192.6335107995522</v>
      </c>
    </row>
    <row r="59" spans="1:3" ht="12.75">
      <c r="A59">
        <f t="shared" si="0"/>
        <v>2.5799999999999876</v>
      </c>
      <c r="B59">
        <f t="shared" si="2"/>
        <v>8535.89564166365</v>
      </c>
      <c r="C59">
        <f t="shared" si="1"/>
        <v>151.8558055370052</v>
      </c>
    </row>
    <row r="60" spans="1:3" ht="12.75">
      <c r="A60">
        <f t="shared" si="0"/>
        <v>2.5899999999999874</v>
      </c>
      <c r="B60">
        <f t="shared" si="2"/>
        <v>7975.418106394989</v>
      </c>
      <c r="C60">
        <f t="shared" si="1"/>
        <v>116.57537048130078</v>
      </c>
    </row>
    <row r="61" spans="1:3" ht="12.75">
      <c r="A61">
        <f t="shared" si="0"/>
        <v>2.599999999999987</v>
      </c>
      <c r="B61">
        <f t="shared" si="2"/>
        <v>7444.3307416561365</v>
      </c>
      <c r="C61">
        <f t="shared" si="1"/>
        <v>86.50383538440364</v>
      </c>
    </row>
    <row r="62" spans="1:3" ht="12.75">
      <c r="A62">
        <f t="shared" si="0"/>
        <v>2.609999999999987</v>
      </c>
      <c r="B62">
        <f t="shared" si="2"/>
        <v>6941.348892698465</v>
      </c>
      <c r="C62">
        <f t="shared" si="1"/>
        <v>61.36543627928472</v>
      </c>
    </row>
    <row r="63" spans="1:3" ht="12.75">
      <c r="A63">
        <f t="shared" si="0"/>
        <v>2.619999999999987</v>
      </c>
      <c r="B63">
        <f t="shared" si="2"/>
        <v>6465.2403857914105</v>
      </c>
      <c r="C63">
        <f t="shared" si="1"/>
        <v>40.89650045913895</v>
      </c>
    </row>
    <row r="64" spans="1:3" ht="12.75">
      <c r="A64">
        <f t="shared" si="0"/>
        <v>2.6299999999999866</v>
      </c>
      <c r="B64">
        <f t="shared" si="2"/>
        <v>6014.823447308778</v>
      </c>
      <c r="C64">
        <f t="shared" si="1"/>
        <v>24.844951878060005</v>
      </c>
    </row>
    <row r="65" spans="1:3" ht="12.75">
      <c r="A65">
        <f t="shared" si="0"/>
        <v>2.6399999999999864</v>
      </c>
      <c r="B65">
        <f t="shared" si="2"/>
        <v>5588.964704166304</v>
      </c>
      <c r="C65">
        <f t="shared" si="1"/>
        <v>12.96983617480804</v>
      </c>
    </row>
    <row r="66" spans="1:3" ht="12.75">
      <c r="A66">
        <f t="shared" si="0"/>
        <v>2.649999999999986</v>
      </c>
      <c r="B66">
        <f t="shared" si="2"/>
        <v>5186.577262452178</v>
      </c>
      <c r="C66">
        <f t="shared" si="1"/>
        <v>5.040864552297522</v>
      </c>
    </row>
    <row r="67" spans="1:3" ht="12.75">
      <c r="A67">
        <f aca="true" t="shared" si="3" ref="A67:A130">A66+0.01</f>
        <v>2.659999999999986</v>
      </c>
      <c r="B67">
        <f t="shared" si="2"/>
        <v>4806.618861214179</v>
      </c>
      <c r="C67">
        <f t="shared" si="1"/>
        <v>0.8379757752355961</v>
      </c>
    </row>
    <row r="68" spans="1:3" ht="12.75">
      <c r="A68">
        <f t="shared" si="3"/>
        <v>2.6699999999999857</v>
      </c>
      <c r="B68">
        <f t="shared" si="2"/>
        <v>4448.09009848483</v>
      </c>
      <c r="C68">
        <f t="shared" si="1"/>
        <v>0.15091557697958027</v>
      </c>
    </row>
    <row r="69" spans="1:3" ht="12.75">
      <c r="A69">
        <f t="shared" si="3"/>
        <v>2.6799999999999855</v>
      </c>
      <c r="B69">
        <f t="shared" si="2"/>
        <v>4110.032726738655</v>
      </c>
      <c r="C69">
        <f t="shared" si="1"/>
        <v>2.778832794221096</v>
      </c>
    </row>
    <row r="70" spans="1:3" ht="12.75">
      <c r="A70">
        <f t="shared" si="3"/>
        <v>2.6899999999999853</v>
      </c>
      <c r="B70">
        <f t="shared" si="2"/>
        <v>3791.5280150844196</v>
      </c>
      <c r="C70">
        <f t="shared" si="1"/>
        <v>8.529891574573648</v>
      </c>
    </row>
    <row r="71" spans="1:3" ht="12.75">
      <c r="A71">
        <f t="shared" si="3"/>
        <v>2.699999999999985</v>
      </c>
      <c r="B71">
        <f t="shared" si="2"/>
        <v>3491.6951755994933</v>
      </c>
      <c r="C71">
        <f t="shared" si="1"/>
        <v>17.220899027585826</v>
      </c>
    </row>
    <row r="72" spans="1:3" ht="12.75">
      <c r="A72">
        <f t="shared" si="3"/>
        <v>2.709999999999985</v>
      </c>
      <c r="B72">
        <f t="shared" si="2"/>
        <v>3209.6898513138954</v>
      </c>
      <c r="C72">
        <f t="shared" si="1"/>
        <v>28.676947714162733</v>
      </c>
    </row>
    <row r="73" spans="1:3" ht="12.75">
      <c r="A73">
        <f t="shared" si="3"/>
        <v>2.7199999999999847</v>
      </c>
      <c r="B73">
        <f t="shared" si="2"/>
        <v>2944.7026634480044</v>
      </c>
      <c r="C73">
        <f t="shared" si="1"/>
        <v>42.73107239289326</v>
      </c>
    </row>
    <row r="74" spans="1:3" ht="12.75">
      <c r="A74">
        <f t="shared" si="3"/>
        <v>2.7299999999999844</v>
      </c>
      <c r="B74">
        <f t="shared" si="2"/>
        <v>2695.957815600739</v>
      </c>
      <c r="C74">
        <f aca="true" t="shared" si="4" ref="C74:C137">4364*(1-EXP(-1.966*(A74-2.667)))^2</f>
        <v>59.22392046438231</v>
      </c>
    </row>
    <row r="75" spans="1:3" ht="12.75">
      <c r="A75">
        <f t="shared" si="3"/>
        <v>2.7399999999999842</v>
      </c>
      <c r="B75">
        <f t="shared" si="2"/>
        <v>2462.711752674122</v>
      </c>
      <c r="C75">
        <f t="shared" si="4"/>
        <v>78.00343557641797</v>
      </c>
    </row>
    <row r="76" spans="1:3" ht="12.75">
      <c r="A76">
        <f t="shared" si="3"/>
        <v>2.749999999999984</v>
      </c>
      <c r="B76">
        <f t="shared" si="2"/>
        <v>2244.2518724058714</v>
      </c>
      <c r="C76">
        <f t="shared" si="4"/>
        <v>98.92455387369012</v>
      </c>
    </row>
    <row r="77" spans="1:3" ht="12.75">
      <c r="A77">
        <f t="shared" si="3"/>
        <v>2.759999999999984</v>
      </c>
      <c r="B77">
        <f t="shared" si="2"/>
        <v>2039.8952874641088</v>
      </c>
      <c r="C77">
        <f t="shared" si="4"/>
        <v>121.84891239585266</v>
      </c>
    </row>
    <row r="78" spans="1:3" ht="12.75">
      <c r="A78">
        <f t="shared" si="3"/>
        <v>2.7699999999999836</v>
      </c>
      <c r="B78">
        <f t="shared" si="2"/>
        <v>1848.9876361374747</v>
      </c>
      <c r="C78">
        <f t="shared" si="4"/>
        <v>146.6445691470287</v>
      </c>
    </row>
    <row r="79" spans="1:3" ht="12.75">
      <c r="A79">
        <f t="shared" si="3"/>
        <v>2.7799999999999834</v>
      </c>
      <c r="B79">
        <f t="shared" si="2"/>
        <v>1670.901939730091</v>
      </c>
      <c r="C79">
        <f t="shared" si="4"/>
        <v>173.18573437840507</v>
      </c>
    </row>
    <row r="80" spans="1:3" ht="12.75">
      <c r="A80">
        <f t="shared" si="3"/>
        <v>2.789999999999983</v>
      </c>
      <c r="B80">
        <f t="shared" si="2"/>
        <v>1505.0375048440662</v>
      </c>
      <c r="C80">
        <f t="shared" si="4"/>
        <v>201.3525126434004</v>
      </c>
    </row>
    <row r="81" spans="1:3" ht="12.75">
      <c r="A81">
        <f t="shared" si="3"/>
        <v>2.799999999999983</v>
      </c>
      <c r="B81">
        <f t="shared" si="2"/>
        <v>1350.818868802606</v>
      </c>
      <c r="C81">
        <f t="shared" si="4"/>
        <v>231.0306552020364</v>
      </c>
    </row>
    <row r="82" spans="1:3" ht="12.75">
      <c r="A82">
        <f t="shared" si="3"/>
        <v>2.8099999999999827</v>
      </c>
      <c r="B82">
        <f t="shared" si="2"/>
        <v>1207.6947865344914</v>
      </c>
      <c r="C82">
        <f t="shared" si="4"/>
        <v>262.1113223676189</v>
      </c>
    </row>
    <row r="83" spans="1:3" ht="12.75">
      <c r="A83">
        <f t="shared" si="3"/>
        <v>2.8199999999999825</v>
      </c>
      <c r="B83">
        <f t="shared" si="2"/>
        <v>1075.1372573056867</v>
      </c>
      <c r="C83">
        <f t="shared" si="4"/>
        <v>294.49085540467837</v>
      </c>
    </row>
    <row r="84" spans="1:3" ht="12.75">
      <c r="A84">
        <f t="shared" si="3"/>
        <v>2.8299999999999823</v>
      </c>
      <c r="B84">
        <f t="shared" si="2"/>
        <v>952.6405897464591</v>
      </c>
      <c r="C84">
        <f t="shared" si="4"/>
        <v>328.0705576023496</v>
      </c>
    </row>
    <row r="85" spans="1:3" ht="12.75">
      <c r="A85">
        <f t="shared" si="3"/>
        <v>2.839999999999982</v>
      </c>
      <c r="B85">
        <f t="shared" si="2"/>
        <v>839.7205036824498</v>
      </c>
      <c r="C85">
        <f t="shared" si="4"/>
        <v>362.7564841619997</v>
      </c>
    </row>
    <row r="86" spans="1:3" ht="12.75">
      <c r="A86">
        <f t="shared" si="3"/>
        <v>2.849999999999982</v>
      </c>
      <c r="B86">
        <f t="shared" si="2"/>
        <v>735.9132673359754</v>
      </c>
      <c r="C86">
        <f t="shared" si="4"/>
        <v>398.45924055199754</v>
      </c>
    </row>
    <row r="87" spans="1:3" ht="12.75">
      <c r="A87">
        <f t="shared" si="3"/>
        <v>2.8599999999999817</v>
      </c>
      <c r="B87">
        <f t="shared" si="2"/>
        <v>640.7748685193866</v>
      </c>
      <c r="C87">
        <f t="shared" si="4"/>
        <v>435.09378899602933</v>
      </c>
    </row>
    <row r="88" spans="1:3" ht="12.75">
      <c r="A88">
        <f t="shared" si="3"/>
        <v>2.8699999999999815</v>
      </c>
      <c r="B88">
        <f t="shared" si="2"/>
        <v>553.880218495739</v>
      </c>
      <c r="C88">
        <f t="shared" si="4"/>
        <v>472.5792627743733</v>
      </c>
    </row>
    <row r="89" spans="1:3" ht="12.75">
      <c r="A89">
        <f t="shared" si="3"/>
        <v>2.8799999999999812</v>
      </c>
      <c r="B89">
        <f t="shared" si="2"/>
        <v>474.82238723337787</v>
      </c>
      <c r="C89">
        <f t="shared" si="4"/>
        <v>510.83878803004313</v>
      </c>
    </row>
    <row r="90" spans="1:3" ht="12.75">
      <c r="A90">
        <f t="shared" si="3"/>
        <v>2.889999999999981</v>
      </c>
      <c r="B90">
        <f t="shared" si="2"/>
        <v>403.2118688304147</v>
      </c>
      <c r="C90">
        <f t="shared" si="4"/>
        <v>549.7993127837176</v>
      </c>
    </row>
    <row r="91" spans="1:3" ht="12.75">
      <c r="A91">
        <f t="shared" si="3"/>
        <v>2.899999999999981</v>
      </c>
      <c r="B91">
        <f t="shared" si="2"/>
        <v>338.6758759325164</v>
      </c>
      <c r="C91">
        <f t="shared" si="4"/>
        <v>589.3914428729296</v>
      </c>
    </row>
    <row r="92" spans="1:3" ht="12.75">
      <c r="A92">
        <f t="shared" si="3"/>
        <v>2.9099999999999806</v>
      </c>
      <c r="B92">
        <f t="shared" si="2"/>
        <v>280.85766201307416</v>
      </c>
      <c r="C92">
        <f t="shared" si="4"/>
        <v>629.5492845420721</v>
      </c>
    </row>
    <row r="93" spans="1:3" ht="12.75">
      <c r="A93">
        <f t="shared" si="3"/>
        <v>2.9199999999999804</v>
      </c>
      <c r="B93">
        <f t="shared" si="2"/>
        <v>229.4158704286596</v>
      </c>
      <c r="C93">
        <f t="shared" si="4"/>
        <v>670.2102934204643</v>
      </c>
    </row>
    <row r="94" spans="1:3" ht="12.75">
      <c r="A94">
        <f t="shared" si="3"/>
        <v>2.92999999999998</v>
      </c>
      <c r="B94">
        <f t="shared" si="2"/>
        <v>184.02390920484868</v>
      </c>
      <c r="C94">
        <f t="shared" si="4"/>
        <v>711.3151296359616</v>
      </c>
    </row>
    <row r="95" spans="1:3" ht="12.75">
      <c r="A95">
        <f t="shared" si="3"/>
        <v>2.93999999999998</v>
      </c>
      <c r="B95">
        <f t="shared" si="2"/>
        <v>144.36935054802998</v>
      </c>
      <c r="C95">
        <f t="shared" si="4"/>
        <v>752.8075188214588</v>
      </c>
    </row>
    <row r="96" spans="1:3" ht="12.75">
      <c r="A96">
        <f t="shared" si="3"/>
        <v>2.9499999999999797</v>
      </c>
      <c r="B96">
        <f t="shared" si="2"/>
        <v>110.15335411776671</v>
      </c>
      <c r="C96">
        <f t="shared" si="4"/>
        <v>794.6341187811036</v>
      </c>
    </row>
    <row r="97" spans="1:3" ht="12.75">
      <c r="A97">
        <f t="shared" si="3"/>
        <v>2.9599999999999795</v>
      </c>
      <c r="B97">
        <f t="shared" si="2"/>
        <v>81.09011313175903</v>
      </c>
      <c r="C97">
        <f t="shared" si="4"/>
        <v>836.7443915921527</v>
      </c>
    </row>
    <row r="98" spans="1:3" ht="12.75">
      <c r="A98">
        <f t="shared" si="3"/>
        <v>2.9699999999999793</v>
      </c>
      <c r="B98">
        <f t="shared" si="2"/>
        <v>56.90632241144632</v>
      </c>
      <c r="C98">
        <f t="shared" si="4"/>
        <v>879.0904809271493</v>
      </c>
    </row>
    <row r="99" spans="1:3" ht="12.75">
      <c r="A99">
        <f t="shared" si="3"/>
        <v>2.979999999999979</v>
      </c>
      <c r="B99">
        <f t="shared" si="2"/>
        <v>37.340667510913654</v>
      </c>
      <c r="C99">
        <f t="shared" si="4"/>
        <v>921.6270943895116</v>
      </c>
    </row>
    <row r="100" spans="1:3" ht="12.75">
      <c r="A100">
        <f t="shared" si="3"/>
        <v>2.989999999999979</v>
      </c>
      <c r="B100">
        <f t="shared" si="2"/>
        <v>22.143334105045703</v>
      </c>
      <c r="C100">
        <f t="shared" si="4"/>
        <v>964.3113906637271</v>
      </c>
    </row>
    <row r="101" spans="1:3" ht="12.75">
      <c r="A101">
        <f t="shared" si="3"/>
        <v>2.9999999999999787</v>
      </c>
      <c r="B101">
        <f t="shared" si="2"/>
        <v>11.075536844857492</v>
      </c>
      <c r="C101">
        <f t="shared" si="4"/>
        <v>1007.1028712890916</v>
      </c>
    </row>
    <row r="102" spans="1:3" ht="12.75">
      <c r="A102">
        <f t="shared" si="3"/>
        <v>3.0099999999999785</v>
      </c>
      <c r="B102">
        <f t="shared" si="2"/>
        <v>3.9090669186848923</v>
      </c>
      <c r="C102">
        <f t="shared" si="4"/>
        <v>1049.963276873434</v>
      </c>
    </row>
    <row r="103" spans="1:3" ht="12.75">
      <c r="A103">
        <f t="shared" si="3"/>
        <v>3.0199999999999783</v>
      </c>
      <c r="B103">
        <f t="shared" si="2"/>
        <v>0.42585758748492497</v>
      </c>
      <c r="C103">
        <f t="shared" si="4"/>
        <v>1092.8564875704258</v>
      </c>
    </row>
    <row r="104" spans="1:3" ht="12.75">
      <c r="A104">
        <f t="shared" si="3"/>
        <v>3.029999999999978</v>
      </c>
      <c r="B104">
        <f t="shared" si="2"/>
        <v>0.41756699090734045</v>
      </c>
      <c r="C104">
        <f t="shared" si="4"/>
        <v>1135.7484276509854</v>
      </c>
    </row>
    <row r="105" spans="1:3" ht="12.75">
      <c r="A105">
        <f t="shared" si="3"/>
        <v>3.039999999999978</v>
      </c>
      <c r="B105">
        <f t="shared" si="2"/>
        <v>3.685177548124878</v>
      </c>
      <c r="C105">
        <f t="shared" si="4"/>
        <v>1178.6069740059302</v>
      </c>
    </row>
    <row r="106" spans="1:3" ht="12.75">
      <c r="A106">
        <f t="shared" si="3"/>
        <v>3.0499999999999776</v>
      </c>
      <c r="B106">
        <f t="shared" si="2"/>
        <v>10.038611303667427</v>
      </c>
      <c r="C106">
        <f t="shared" si="4"/>
        <v>1221.4018684233856</v>
      </c>
    </row>
    <row r="107" spans="1:3" ht="12.75">
      <c r="A107">
        <f t="shared" si="3"/>
        <v>3.0599999999999774</v>
      </c>
      <c r="B107">
        <f t="shared" si="2"/>
        <v>19.296360593752404</v>
      </c>
      <c r="C107">
        <f t="shared" si="4"/>
        <v>1264.104633490613</v>
      </c>
    </row>
    <row r="108" spans="1:3" ht="12.75">
      <c r="A108">
        <f t="shared" si="3"/>
        <v>3.069999999999977</v>
      </c>
      <c r="B108">
        <f t="shared" si="2"/>
        <v>31.28513343287137</v>
      </c>
      <c r="C108">
        <f t="shared" si="4"/>
        <v>1306.6884919757824</v>
      </c>
    </row>
    <row r="109" spans="1:3" ht="12.75">
      <c r="A109">
        <f t="shared" si="3"/>
        <v>3.079999999999977</v>
      </c>
      <c r="B109">
        <f t="shared" si="2"/>
        <v>45.839513043722626</v>
      </c>
      <c r="C109">
        <f t="shared" si="4"/>
        <v>1349.128289550912</v>
      </c>
    </row>
    <row r="110" spans="1:3" ht="12.75">
      <c r="A110">
        <f t="shared" si="3"/>
        <v>3.0899999999999768</v>
      </c>
      <c r="B110">
        <f aca="true" t="shared" si="5" ref="B110:B173">4364*(1-EXP(-1.966*(A110-3.025)))^2</f>
        <v>62.801630976003686</v>
      </c>
      <c r="C110">
        <f t="shared" si="4"/>
        <v>1391.400420722595</v>
      </c>
    </row>
    <row r="111" spans="1:3" ht="12.75">
      <c r="A111">
        <f t="shared" si="3"/>
        <v>3.0999999999999766</v>
      </c>
      <c r="B111">
        <f t="shared" si="5"/>
        <v>82.02085328113786</v>
      </c>
      <c r="C111">
        <f t="shared" si="4"/>
        <v>1433.4827578424085</v>
      </c>
    </row>
    <row r="112" spans="1:3" ht="12.75">
      <c r="A112">
        <f t="shared" si="3"/>
        <v>3.1099999999999763</v>
      </c>
      <c r="B112">
        <f t="shared" si="5"/>
        <v>103.3534792307289</v>
      </c>
      <c r="C112">
        <f t="shared" si="4"/>
        <v>1475.3545830738867</v>
      </c>
    </row>
    <row r="113" spans="1:3" ht="12.75">
      <c r="A113">
        <f t="shared" si="3"/>
        <v>3.119999999999976</v>
      </c>
      <c r="B113">
        <f t="shared" si="5"/>
        <v>126.66245208646004</v>
      </c>
      <c r="C113">
        <f t="shared" si="4"/>
        <v>1516.9965231978108</v>
      </c>
    </row>
    <row r="114" spans="1:3" ht="12.75">
      <c r="A114">
        <f t="shared" si="3"/>
        <v>3.129999999999976</v>
      </c>
      <c r="B114">
        <f t="shared" si="5"/>
        <v>151.81708144830452</v>
      </c>
      <c r="C114">
        <f t="shared" si="4"/>
        <v>1558.3904871421655</v>
      </c>
    </row>
    <row r="115" spans="1:3" ht="12.75">
      <c r="A115">
        <f t="shared" si="3"/>
        <v>3.1399999999999757</v>
      </c>
      <c r="B115">
        <f t="shared" si="5"/>
        <v>178.69277672631728</v>
      </c>
      <c r="C115">
        <f t="shared" si="4"/>
        <v>1599.5196061276254</v>
      </c>
    </row>
    <row r="116" spans="1:3" ht="12.75">
      <c r="A116">
        <f t="shared" si="3"/>
        <v>3.1499999999999755</v>
      </c>
      <c r="B116">
        <f t="shared" si="5"/>
        <v>207.17079129897712</v>
      </c>
      <c r="C116">
        <f t="shared" si="4"/>
        <v>1640.36817632367</v>
      </c>
    </row>
    <row r="117" spans="1:3" ht="12.75">
      <c r="A117">
        <f t="shared" si="3"/>
        <v>3.1599999999999753</v>
      </c>
      <c r="B117">
        <f t="shared" si="5"/>
        <v>237.1379769380546</v>
      </c>
      <c r="C117">
        <f t="shared" si="4"/>
        <v>1680.9216039146067</v>
      </c>
    </row>
    <row r="118" spans="1:3" ht="12.75">
      <c r="A118">
        <f t="shared" si="3"/>
        <v>3.169999999999975</v>
      </c>
      <c r="B118">
        <f t="shared" si="5"/>
        <v>268.486548096334</v>
      </c>
      <c r="C118">
        <f t="shared" si="4"/>
        <v>1721.166352478682</v>
      </c>
    </row>
    <row r="119" spans="1:3" ht="12.75">
      <c r="A119">
        <f t="shared" si="3"/>
        <v>3.179999999999975</v>
      </c>
      <c r="B119">
        <f t="shared" si="5"/>
        <v>301.1138556702301</v>
      </c>
      <c r="C119">
        <f t="shared" si="4"/>
        <v>1761.0898925873234</v>
      </c>
    </row>
    <row r="120" spans="1:3" ht="12.75">
      <c r="A120">
        <f t="shared" si="3"/>
        <v>3.1899999999999746</v>
      </c>
      <c r="B120">
        <f t="shared" si="5"/>
        <v>334.9221698644539</v>
      </c>
      <c r="C120">
        <f t="shared" si="4"/>
        <v>1800.6806535351625</v>
      </c>
    </row>
    <row r="121" spans="1:3" ht="12.75">
      <c r="A121">
        <f t="shared" si="3"/>
        <v>3.1999999999999744</v>
      </c>
      <c r="B121">
        <f t="shared" si="5"/>
        <v>369.8184718003984</v>
      </c>
      <c r="C121">
        <f t="shared" si="4"/>
        <v>1839.9279771150616</v>
      </c>
    </row>
    <row r="122" spans="1:3" ht="12.75">
      <c r="A122">
        <f t="shared" si="3"/>
        <v>3.209999999999974</v>
      </c>
      <c r="B122">
        <f t="shared" si="5"/>
        <v>405.71425352388</v>
      </c>
      <c r="C122">
        <f t="shared" si="4"/>
        <v>1878.8220733556877</v>
      </c>
    </row>
    <row r="123" spans="1:3" ht="12.75">
      <c r="A123">
        <f t="shared" si="3"/>
        <v>3.219999999999974</v>
      </c>
      <c r="B123">
        <f t="shared" si="5"/>
        <v>442.5253260812869</v>
      </c>
      <c r="C123">
        <f t="shared" si="4"/>
        <v>1917.3539781424788</v>
      </c>
    </row>
    <row r="124" spans="1:3" ht="12.75">
      <c r="A124">
        <f t="shared" si="3"/>
        <v>3.229999999999974</v>
      </c>
      <c r="B124">
        <f t="shared" si="5"/>
        <v>480.17163534608204</v>
      </c>
      <c r="C124">
        <f t="shared" si="4"/>
        <v>1955.5155126459194</v>
      </c>
    </row>
    <row r="125" spans="1:3" ht="12.75">
      <c r="A125">
        <f t="shared" si="3"/>
        <v>3.2399999999999736</v>
      </c>
      <c r="B125">
        <f t="shared" si="5"/>
        <v>518.5770852900165</v>
      </c>
      <c r="C125">
        <f t="shared" si="4"/>
        <v>1993.2992444840902</v>
      </c>
    </row>
    <row r="126" spans="1:3" ht="12.75">
      <c r="A126">
        <f t="shared" si="3"/>
        <v>3.2499999999999734</v>
      </c>
      <c r="B126">
        <f t="shared" si="5"/>
        <v>557.6693684053093</v>
      </c>
      <c r="C126">
        <f t="shared" si="4"/>
        <v>2030.6984505492983</v>
      </c>
    </row>
    <row r="127" spans="1:3" ht="12.75">
      <c r="A127">
        <f t="shared" si="3"/>
        <v>3.259999999999973</v>
      </c>
      <c r="B127">
        <f t="shared" si="5"/>
        <v>597.37980299553</v>
      </c>
      <c r="C127">
        <f t="shared" si="4"/>
        <v>2067.7070814313897</v>
      </c>
    </row>
    <row r="128" spans="1:3" ht="12.75">
      <c r="A128">
        <f t="shared" si="3"/>
        <v>3.269999999999973</v>
      </c>
      <c r="B128">
        <f t="shared" si="5"/>
        <v>637.643177063901</v>
      </c>
      <c r="C128">
        <f t="shared" si="4"/>
        <v>2104.3197273729998</v>
      </c>
    </row>
    <row r="129" spans="1:3" ht="12.75">
      <c r="A129">
        <f t="shared" si="3"/>
        <v>3.2799999999999727</v>
      </c>
      <c r="B129">
        <f t="shared" si="5"/>
        <v>678.3975985383547</v>
      </c>
      <c r="C129">
        <f t="shared" si="4"/>
        <v>2140.5315856945526</v>
      </c>
    </row>
    <row r="130" spans="1:3" ht="12.75">
      <c r="A130">
        <f t="shared" si="3"/>
        <v>3.2899999999999725</v>
      </c>
      <c r="B130">
        <f t="shared" si="5"/>
        <v>719.5843515828243</v>
      </c>
      <c r="C130">
        <f t="shared" si="4"/>
        <v>2176.3384296292797</v>
      </c>
    </row>
    <row r="131" spans="1:3" ht="12.75">
      <c r="A131">
        <f aca="true" t="shared" si="6" ref="A131:A194">A130+0.01</f>
        <v>3.2999999999999723</v>
      </c>
      <c r="B131">
        <f t="shared" si="5"/>
        <v>761.1477587540468</v>
      </c>
      <c r="C131">
        <f t="shared" si="4"/>
        <v>2211.7365785109077</v>
      </c>
    </row>
    <row r="132" spans="1:3" ht="12.75">
      <c r="A132">
        <f t="shared" si="6"/>
        <v>3.309999999999972</v>
      </c>
      <c r="B132">
        <f t="shared" si="5"/>
        <v>803.0350487725476</v>
      </c>
      <c r="C132">
        <f t="shared" si="4"/>
        <v>2246.7228692589015</v>
      </c>
    </row>
    <row r="133" spans="1:3" ht="12.75">
      <c r="A133">
        <f t="shared" si="6"/>
        <v>3.319999999999972</v>
      </c>
      <c r="B133">
        <f t="shared" si="5"/>
        <v>845.1962296855098</v>
      </c>
      <c r="C133">
        <f t="shared" si="4"/>
        <v>2281.2946291083576</v>
      </c>
    </row>
    <row r="134" spans="1:3" ht="12.75">
      <c r="A134">
        <f t="shared" si="6"/>
        <v>3.3299999999999716</v>
      </c>
      <c r="B134">
        <f t="shared" si="5"/>
        <v>887.5839672079236</v>
      </c>
      <c r="C134">
        <f t="shared" si="4"/>
        <v>2315.4496495337376</v>
      </c>
    </row>
    <row r="135" spans="1:3" ht="12.75">
      <c r="A135">
        <f t="shared" si="6"/>
        <v>3.3399999999999714</v>
      </c>
      <c r="B135">
        <f t="shared" si="5"/>
        <v>930.1534680367503</v>
      </c>
      <c r="C135">
        <f t="shared" si="4"/>
        <v>2349.1861613176243</v>
      </c>
    </row>
    <row r="136" spans="1:3" ht="12.75">
      <c r="A136">
        <f t="shared" si="6"/>
        <v>3.3499999999999712</v>
      </c>
      <c r="B136">
        <f t="shared" si="5"/>
        <v>972.8623679408622</v>
      </c>
      <c r="C136">
        <f t="shared" si="4"/>
        <v>2382.50281071765</v>
      </c>
    </row>
    <row r="137" spans="1:3" ht="12.75">
      <c r="A137">
        <f t="shared" si="6"/>
        <v>3.359999999999971</v>
      </c>
      <c r="B137">
        <f t="shared" si="5"/>
        <v>1015.6706244372344</v>
      </c>
      <c r="C137">
        <f t="shared" si="4"/>
        <v>2415.3986366865774</v>
      </c>
    </row>
    <row r="138" spans="1:3" ht="12.75">
      <c r="A138">
        <f t="shared" si="6"/>
        <v>3.369999999999971</v>
      </c>
      <c r="B138">
        <f t="shared" si="5"/>
        <v>1058.5404138712709</v>
      </c>
      <c r="C138">
        <f aca="true" t="shared" si="7" ref="C138:C201">4364*(1-EXP(-1.966*(A138-2.667)))^2</f>
        <v>2447.8730491023225</v>
      </c>
    </row>
    <row r="139" spans="1:3" ht="12.75">
      <c r="A139">
        <f t="shared" si="6"/>
        <v>3.3799999999999706</v>
      </c>
      <c r="B139">
        <f t="shared" si="5"/>
        <v>1101.4360327262752</v>
      </c>
      <c r="C139">
        <f t="shared" si="7"/>
        <v>2479.925807966403</v>
      </c>
    </row>
    <row r="140" spans="1:3" ht="12.75">
      <c r="A140">
        <f t="shared" si="6"/>
        <v>3.3899999999999704</v>
      </c>
      <c r="B140">
        <f t="shared" si="5"/>
        <v>1144.323802993928</v>
      </c>
      <c r="C140">
        <f t="shared" si="7"/>
        <v>2511.557003530984</v>
      </c>
    </row>
    <row r="141" spans="1:3" ht="12.75">
      <c r="A141">
        <f t="shared" si="6"/>
        <v>3.39999999999997</v>
      </c>
      <c r="B141">
        <f t="shared" si="5"/>
        <v>1187.171981444207</v>
      </c>
      <c r="C141">
        <f t="shared" si="7"/>
        <v>2542.767037316228</v>
      </c>
    </row>
    <row r="142" spans="1:3" ht="12.75">
      <c r="A142">
        <f t="shared" si="6"/>
        <v>3.40999999999997</v>
      </c>
      <c r="B142">
        <f t="shared" si="5"/>
        <v>1229.9506726395168</v>
      </c>
      <c r="C142">
        <f t="shared" si="7"/>
        <v>2573.556603981226</v>
      </c>
    </row>
    <row r="143" spans="1:3" ht="12.75">
      <c r="A143">
        <f t="shared" si="6"/>
        <v>3.4199999999999697</v>
      </c>
      <c r="B143">
        <f t="shared" si="5"/>
        <v>1272.6317455438775</v>
      </c>
      <c r="C143">
        <f t="shared" si="7"/>
        <v>2603.926674013212</v>
      </c>
    </row>
    <row r="144" spans="1:3" ht="12.75">
      <c r="A144">
        <f t="shared" si="6"/>
        <v>3.4299999999999695</v>
      </c>
      <c r="B144">
        <f t="shared" si="5"/>
        <v>1315.1887535838591</v>
      </c>
      <c r="C144">
        <f t="shared" si="7"/>
        <v>2633.8784772012095</v>
      </c>
    </row>
    <row r="145" spans="1:3" ht="12.75">
      <c r="A145">
        <f t="shared" si="6"/>
        <v>3.4399999999999693</v>
      </c>
      <c r="B145">
        <f t="shared" si="5"/>
        <v>1357.5968580235728</v>
      </c>
      <c r="C145">
        <f t="shared" si="7"/>
        <v>2663.413486861564</v>
      </c>
    </row>
    <row r="146" spans="1:3" ht="12.75">
      <c r="A146">
        <f t="shared" si="6"/>
        <v>3.449999999999969</v>
      </c>
      <c r="B146">
        <f t="shared" si="5"/>
        <v>1399.832754521425</v>
      </c>
      <c r="C146">
        <f t="shared" si="7"/>
        <v>2692.5334047841598</v>
      </c>
    </row>
    <row r="147" spans="1:3" ht="12.75">
      <c r="A147">
        <f t="shared" si="6"/>
        <v>3.459999999999969</v>
      </c>
      <c r="B147">
        <f t="shared" si="5"/>
        <v>1441.8746027415257</v>
      </c>
      <c r="C147">
        <f t="shared" si="7"/>
        <v>2721.240146869328</v>
      </c>
    </row>
    <row r="148" spans="1:3" ht="12.75">
      <c r="A148">
        <f t="shared" si="6"/>
        <v>3.4699999999999687</v>
      </c>
      <c r="B148">
        <f t="shared" si="5"/>
        <v>1483.7019588976407</v>
      </c>
      <c r="C148">
        <f t="shared" si="7"/>
        <v>2749.535829426672</v>
      </c>
    </row>
    <row r="149" spans="1:3" ht="12.75">
      <c r="A149">
        <f t="shared" si="6"/>
        <v>3.4799999999999685</v>
      </c>
      <c r="B149">
        <f t="shared" si="5"/>
        <v>1525.2957111123528</v>
      </c>
      <c r="C149">
        <f t="shared" si="7"/>
        <v>2777.4227561082007</v>
      </c>
    </row>
    <row r="150" spans="1:3" ht="12.75">
      <c r="A150">
        <f t="shared" si="6"/>
        <v>3.4899999999999682</v>
      </c>
      <c r="B150">
        <f t="shared" si="5"/>
        <v>1566.6380174787232</v>
      </c>
      <c r="C150">
        <f t="shared" si="7"/>
        <v>2804.903405449211</v>
      </c>
    </row>
    <row r="151" spans="1:3" ht="12.75">
      <c r="A151">
        <f t="shared" si="6"/>
        <v>3.499999999999968</v>
      </c>
      <c r="B151">
        <f t="shared" si="5"/>
        <v>1607.7122467161541</v>
      </c>
      <c r="C151">
        <f t="shared" si="7"/>
        <v>2831.9804189915085</v>
      </c>
    </row>
    <row r="152" spans="1:3" ht="12.75">
      <c r="A152">
        <f t="shared" si="6"/>
        <v>3.509999999999968</v>
      </c>
      <c r="B152">
        <f t="shared" si="5"/>
        <v>1648.5029213164223</v>
      </c>
      <c r="C152">
        <f t="shared" si="7"/>
        <v>2858.6565899644943</v>
      </c>
    </row>
    <row r="153" spans="1:3" ht="12.75">
      <c r="A153">
        <f t="shared" si="6"/>
        <v>3.5199999999999676</v>
      </c>
      <c r="B153">
        <f t="shared" si="5"/>
        <v>1688.995663079935</v>
      </c>
      <c r="C153">
        <f t="shared" si="7"/>
        <v>2884.934852500674</v>
      </c>
    </row>
    <row r="154" spans="1:3" ht="12.75">
      <c r="A154">
        <f t="shared" si="6"/>
        <v>3.5299999999999674</v>
      </c>
      <c r="B154">
        <f t="shared" si="5"/>
        <v>1729.1771409461855</v>
      </c>
      <c r="C154">
        <f t="shared" si="7"/>
        <v>2910.8182713630827</v>
      </c>
    </row>
    <row r="155" spans="1:3" ht="12.75">
      <c r="A155">
        <f t="shared" si="6"/>
        <v>3.539999999999967</v>
      </c>
      <c r="B155">
        <f t="shared" si="5"/>
        <v>1769.0350210261868</v>
      </c>
      <c r="C155">
        <f t="shared" si="7"/>
        <v>2936.3100321630022</v>
      </c>
    </row>
    <row r="156" spans="1:3" ht="12.75">
      <c r="A156">
        <f t="shared" si="6"/>
        <v>3.549999999999967</v>
      </c>
      <c r="B156">
        <f t="shared" si="5"/>
        <v>1808.5579187482476</v>
      </c>
      <c r="C156">
        <f t="shared" si="7"/>
        <v>2961.41343204725</v>
      </c>
    </row>
    <row r="157" spans="1:3" ht="12.75">
      <c r="A157">
        <f t="shared" si="6"/>
        <v>3.5599999999999667</v>
      </c>
      <c r="B157">
        <f t="shared" si="5"/>
        <v>1847.735353031996</v>
      </c>
      <c r="C157">
        <f t="shared" si="7"/>
        <v>2986.1318708351164</v>
      </c>
    </row>
    <row r="158" spans="1:3" ht="12.75">
      <c r="A158">
        <f t="shared" si="6"/>
        <v>3.5699999999999665</v>
      </c>
      <c r="B158">
        <f t="shared" si="5"/>
        <v>1886.5577024088673</v>
      </c>
      <c r="C158">
        <f t="shared" si="7"/>
        <v>3010.4688425858653</v>
      </c>
    </row>
    <row r="159" spans="1:3" ht="12.75">
      <c r="A159">
        <f t="shared" si="6"/>
        <v>3.5799999999999663</v>
      </c>
      <c r="B159">
        <f t="shared" si="5"/>
        <v>1925.0161630105142</v>
      </c>
      <c r="C159">
        <f t="shared" si="7"/>
        <v>3034.427927578461</v>
      </c>
    </row>
    <row r="160" spans="1:3" ht="12.75">
      <c r="A160">
        <f t="shared" si="6"/>
        <v>3.589999999999966</v>
      </c>
      <c r="B160">
        <f t="shared" si="5"/>
        <v>1963.1027083496956</v>
      </c>
      <c r="C160">
        <f t="shared" si="7"/>
        <v>3058.012784685932</v>
      </c>
    </row>
    <row r="161" spans="1:3" ht="12.75">
      <c r="A161">
        <f t="shared" si="6"/>
        <v>3.599999999999966</v>
      </c>
      <c r="B161">
        <f t="shared" si="5"/>
        <v>2000.8100508211573</v>
      </c>
      <c r="C161">
        <f t="shared" si="7"/>
        <v>3081.2271441274893</v>
      </c>
    </row>
    <row r="162" spans="1:3" ht="12.75">
      <c r="A162">
        <f t="shared" si="6"/>
        <v>3.6099999999999657</v>
      </c>
      <c r="B162">
        <f t="shared" si="5"/>
        <v>2038.131604852914</v>
      </c>
      <c r="C162">
        <f t="shared" si="7"/>
        <v>3104.074800582219</v>
      </c>
    </row>
    <row r="163" spans="1:3" ht="12.75">
      <c r="A163">
        <f t="shared" si="6"/>
        <v>3.6199999999999655</v>
      </c>
      <c r="B163">
        <f t="shared" si="5"/>
        <v>2075.061451641037</v>
      </c>
      <c r="C163">
        <f t="shared" si="7"/>
        <v>3126.5596066487838</v>
      </c>
    </row>
    <row r="164" spans="1:3" ht="12.75">
      <c r="A164">
        <f t="shared" si="6"/>
        <v>3.6299999999999653</v>
      </c>
      <c r="B164">
        <f t="shared" si="5"/>
        <v>2111.594305403754</v>
      </c>
      <c r="C164">
        <f t="shared" si="7"/>
        <v>3148.685466636254</v>
      </c>
    </row>
    <row r="165" spans="1:3" ht="12.75">
      <c r="A165">
        <f t="shared" si="6"/>
        <v>3.639999999999965</v>
      </c>
      <c r="B165">
        <f t="shared" si="5"/>
        <v>2147.7254810931504</v>
      </c>
      <c r="C165">
        <f t="shared" si="7"/>
        <v>3170.4563306717405</v>
      </c>
    </row>
    <row r="166" spans="1:3" ht="12.75">
      <c r="A166">
        <f t="shared" si="6"/>
        <v>3.649999999999965</v>
      </c>
      <c r="B166">
        <f t="shared" si="5"/>
        <v>2183.4508635052434</v>
      </c>
      <c r="C166">
        <f t="shared" si="7"/>
        <v>3191.8761891111176</v>
      </c>
    </row>
    <row r="167" spans="1:3" ht="12.75">
      <c r="A167">
        <f t="shared" si="6"/>
        <v>3.6599999999999646</v>
      </c>
      <c r="B167">
        <f t="shared" si="5"/>
        <v>2218.76687773151</v>
      </c>
      <c r="C167">
        <f t="shared" si="7"/>
        <v>3212.9490672396773</v>
      </c>
    </row>
    <row r="168" spans="1:3" ht="12.75">
      <c r="A168">
        <f t="shared" si="6"/>
        <v>3.6699999999999644</v>
      </c>
      <c r="B168">
        <f t="shared" si="5"/>
        <v>2253.670460897228</v>
      </c>
      <c r="C168">
        <f t="shared" si="7"/>
        <v>3233.6790202500774</v>
      </c>
    </row>
    <row r="169" spans="1:3" ht="12.75">
      <c r="A169">
        <f t="shared" si="6"/>
        <v>3.679999999999964</v>
      </c>
      <c r="B169">
        <f t="shared" si="5"/>
        <v>2288.1590351341365</v>
      </c>
      <c r="C169">
        <f t="shared" si="7"/>
        <v>3254.0701284854713</v>
      </c>
    </row>
    <row r="170" spans="1:3" ht="12.75">
      <c r="A170">
        <f t="shared" si="6"/>
        <v>3.689999999999964</v>
      </c>
      <c r="B170">
        <f t="shared" si="5"/>
        <v>2322.230481737017</v>
      </c>
      <c r="C170">
        <f t="shared" si="7"/>
        <v>3274.126492936216</v>
      </c>
    </row>
    <row r="171" spans="1:3" ht="12.75">
      <c r="A171">
        <f t="shared" si="6"/>
        <v>3.6999999999999638</v>
      </c>
      <c r="B171">
        <f t="shared" si="5"/>
        <v>2355.883116455771</v>
      </c>
      <c r="C171">
        <f t="shared" si="7"/>
        <v>3293.852230978994</v>
      </c>
    </row>
    <row r="172" spans="1:3" ht="12.75">
      <c r="A172">
        <f t="shared" si="6"/>
        <v>3.7099999999999635</v>
      </c>
      <c r="B172">
        <f t="shared" si="5"/>
        <v>2389.1156658765194</v>
      </c>
      <c r="C172">
        <f t="shared" si="7"/>
        <v>3313.2514723476816</v>
      </c>
    </row>
    <row r="173" spans="1:3" ht="12.75">
      <c r="A173">
        <f t="shared" si="6"/>
        <v>3.7199999999999633</v>
      </c>
      <c r="B173">
        <f t="shared" si="5"/>
        <v>2421.9272448470797</v>
      </c>
      <c r="C173">
        <f t="shared" si="7"/>
        <v>3332.3283553257047</v>
      </c>
    </row>
    <row r="174" spans="1:3" ht="12.75">
      <c r="A174">
        <f t="shared" si="6"/>
        <v>3.729999999999963</v>
      </c>
      <c r="B174">
        <f aca="true" t="shared" si="8" ref="B174:B237">4364*(1-EXP(-1.966*(A174-3.025)))^2</f>
        <v>2454.3173349039307</v>
      </c>
      <c r="C174">
        <f t="shared" si="7"/>
        <v>3351.087023150059</v>
      </c>
    </row>
    <row r="175" spans="1:3" ht="12.75">
      <c r="A175">
        <f t="shared" si="6"/>
        <v>3.739999999999963</v>
      </c>
      <c r="B175">
        <f t="shared" si="8"/>
        <v>2486.2857636595268</v>
      </c>
      <c r="C175">
        <f t="shared" si="7"/>
        <v>3369.531620617566</v>
      </c>
    </row>
    <row r="176" spans="1:3" ht="12.75">
      <c r="A176">
        <f t="shared" si="6"/>
        <v>3.7499999999999627</v>
      </c>
      <c r="B176">
        <f t="shared" si="8"/>
        <v>2517.832685110411</v>
      </c>
      <c r="C176">
        <f t="shared" si="7"/>
        <v>3387.666290884339</v>
      </c>
    </row>
    <row r="177" spans="1:3" ht="12.75">
      <c r="A177">
        <f t="shared" si="6"/>
        <v>3.7599999999999625</v>
      </c>
      <c r="B177">
        <f t="shared" si="8"/>
        <v>2548.9585608281714</v>
      </c>
      <c r="C177">
        <f t="shared" si="7"/>
        <v>3405.495172449781</v>
      </c>
    </row>
    <row r="178" spans="1:3" ht="12.75">
      <c r="A178">
        <f t="shared" si="6"/>
        <v>3.7699999999999623</v>
      </c>
      <c r="B178">
        <f t="shared" si="8"/>
        <v>2579.66414199681</v>
      </c>
      <c r="C178">
        <f t="shared" si="7"/>
        <v>3423.0223963168255</v>
      </c>
    </row>
    <row r="179" spans="1:3" ht="12.75">
      <c r="A179">
        <f t="shared" si="6"/>
        <v>3.779999999999962</v>
      </c>
      <c r="B179">
        <f t="shared" si="8"/>
        <v>2609.950452261507</v>
      </c>
      <c r="C179">
        <f t="shared" si="7"/>
        <v>3440.2520833204458</v>
      </c>
    </row>
    <row r="180" spans="1:3" ht="12.75">
      <c r="A180">
        <f t="shared" si="6"/>
        <v>3.789999999999962</v>
      </c>
      <c r="B180">
        <f t="shared" si="8"/>
        <v>2639.8187713552043</v>
      </c>
      <c r="C180">
        <f t="shared" si="7"/>
        <v>3457.1883416168052</v>
      </c>
    </row>
    <row r="181" spans="1:3" ht="12.75">
      <c r="A181">
        <f t="shared" si="6"/>
        <v>3.7999999999999616</v>
      </c>
      <c r="B181">
        <f t="shared" si="8"/>
        <v>2669.270619470731</v>
      </c>
      <c r="C181">
        <f t="shared" si="7"/>
        <v>3473.835264325729</v>
      </c>
    </row>
    <row r="182" spans="1:3" ht="12.75">
      <c r="A182">
        <f t="shared" si="6"/>
        <v>3.8099999999999614</v>
      </c>
      <c r="B182">
        <f t="shared" si="8"/>
        <v>2698.3077423475206</v>
      </c>
      <c r="C182">
        <f t="shared" si="7"/>
        <v>3490.196927319498</v>
      </c>
    </row>
    <row r="183" spans="1:3" ht="12.75">
      <c r="A183">
        <f t="shared" si="6"/>
        <v>3.819999999999961</v>
      </c>
      <c r="B183">
        <f t="shared" si="8"/>
        <v>2726.9320970431636</v>
      </c>
      <c r="C183">
        <f t="shared" si="7"/>
        <v>3506.277387151219</v>
      </c>
    </row>
    <row r="184" spans="1:3" ht="12.75">
      <c r="A184">
        <f t="shared" si="6"/>
        <v>3.829999999999961</v>
      </c>
      <c r="B184">
        <f t="shared" si="8"/>
        <v>2755.1458383612717</v>
      </c>
      <c r="C184">
        <f t="shared" si="7"/>
        <v>3522.080679116367</v>
      </c>
    </row>
    <row r="185" spans="1:3" ht="12.75">
      <c r="A185">
        <f t="shared" si="6"/>
        <v>3.839999999999961</v>
      </c>
      <c r="B185">
        <f t="shared" si="8"/>
        <v>2782.9513059082446</v>
      </c>
      <c r="C185">
        <f t="shared" si="7"/>
        <v>3537.610815441288</v>
      </c>
    </row>
    <row r="186" spans="1:3" ht="12.75">
      <c r="A186">
        <f t="shared" si="6"/>
        <v>3.8499999999999606</v>
      </c>
      <c r="B186">
        <f t="shared" si="8"/>
        <v>2810.351011752627</v>
      </c>
      <c r="C186">
        <f t="shared" si="7"/>
        <v>3552.8717835927887</v>
      </c>
    </row>
    <row r="187" spans="1:3" ht="12.75">
      <c r="A187">
        <f t="shared" si="6"/>
        <v>3.8599999999999604</v>
      </c>
      <c r="B187">
        <f t="shared" si="8"/>
        <v>2837.347628661824</v>
      </c>
      <c r="C187">
        <f t="shared" si="7"/>
        <v>3567.867544703115</v>
      </c>
    </row>
    <row r="188" spans="1:3" ht="12.75">
      <c r="A188">
        <f t="shared" si="6"/>
        <v>3.86999999999996</v>
      </c>
      <c r="B188">
        <f t="shared" si="8"/>
        <v>2863.943978891915</v>
      </c>
      <c r="C188">
        <f t="shared" si="7"/>
        <v>3582.6020321049104</v>
      </c>
    </row>
    <row r="189" spans="1:3" ht="12.75">
      <c r="A189">
        <f t="shared" si="6"/>
        <v>3.87999999999996</v>
      </c>
      <c r="B189">
        <f t="shared" si="8"/>
        <v>2890.1430235073244</v>
      </c>
      <c r="C189">
        <f t="shared" si="7"/>
        <v>3597.07914997096</v>
      </c>
    </row>
    <row r="190" spans="1:3" ht="12.75">
      <c r="A190">
        <f t="shared" si="6"/>
        <v>3.8899999999999597</v>
      </c>
      <c r="B190">
        <f t="shared" si="8"/>
        <v>2915.9478522079994</v>
      </c>
      <c r="C190">
        <f t="shared" si="7"/>
        <v>3611.302772053713</v>
      </c>
    </row>
    <row r="191" spans="1:3" ht="12.75">
      <c r="A191">
        <f t="shared" si="6"/>
        <v>3.8999999999999595</v>
      </c>
      <c r="B191">
        <f t="shared" si="8"/>
        <v>2941.3616736426757</v>
      </c>
      <c r="C191">
        <f t="shared" si="7"/>
        <v>3625.2767405198465</v>
      </c>
    </row>
    <row r="192" spans="1:3" ht="12.75">
      <c r="A192">
        <f t="shared" si="6"/>
        <v>3.9099999999999593</v>
      </c>
      <c r="B192">
        <f t="shared" si="8"/>
        <v>2966.3878061876626</v>
      </c>
      <c r="C192">
        <f t="shared" si="7"/>
        <v>3639.0048648752854</v>
      </c>
    </row>
    <row r="193" spans="1:3" ht="12.75">
      <c r="A193">
        <f t="shared" si="6"/>
        <v>3.919999999999959</v>
      </c>
      <c r="B193">
        <f t="shared" si="8"/>
        <v>2991.029669171394</v>
      </c>
      <c r="C193">
        <f t="shared" si="7"/>
        <v>3652.490920976304</v>
      </c>
    </row>
    <row r="194" spans="1:3" ht="12.75">
      <c r="A194">
        <f t="shared" si="6"/>
        <v>3.929999999999959</v>
      </c>
      <c r="B194">
        <f t="shared" si="8"/>
        <v>3015.2907745258185</v>
      </c>
      <c r="C194">
        <f t="shared" si="7"/>
        <v>3665.7386501225237</v>
      </c>
    </row>
    <row r="195" spans="1:3" ht="12.75">
      <c r="A195">
        <f aca="true" t="shared" si="9" ref="A195:A200">A194+0.01</f>
        <v>3.9399999999999586</v>
      </c>
      <c r="B195">
        <f t="shared" si="8"/>
        <v>3039.174718846438</v>
      </c>
      <c r="C195">
        <f t="shared" si="7"/>
        <v>3678.7517582278033</v>
      </c>
    </row>
    <row r="196" spans="1:3" ht="12.75">
      <c r="A196">
        <f t="shared" si="9"/>
        <v>3.9499999999999584</v>
      </c>
      <c r="B196">
        <f t="shared" si="8"/>
        <v>3062.685175843548</v>
      </c>
      <c r="C196">
        <f t="shared" si="7"/>
        <v>3691.533915065174</v>
      </c>
    </row>
    <row r="197" spans="1:3" ht="12.75">
      <c r="A197">
        <f t="shared" si="9"/>
        <v>3.959999999999958</v>
      </c>
      <c r="B197">
        <f t="shared" si="8"/>
        <v>3085.825889167948</v>
      </c>
      <c r="C197">
        <f t="shared" si="7"/>
        <v>3704.088753582148</v>
      </c>
    </row>
    <row r="198" spans="1:3" ht="12.75">
      <c r="A198">
        <f t="shared" si="9"/>
        <v>3.969999999999958</v>
      </c>
      <c r="B198">
        <f t="shared" si="8"/>
        <v>3108.6006655950546</v>
      </c>
      <c r="C198">
        <f t="shared" si="7"/>
        <v>3716.419869282886</v>
      </c>
    </row>
    <row r="199" spans="1:3" ht="12.75">
      <c r="A199">
        <f t="shared" si="9"/>
        <v>3.979999999999958</v>
      </c>
      <c r="B199">
        <f t="shared" si="8"/>
        <v>3131.013368552009</v>
      </c>
      <c r="C199">
        <f t="shared" si="7"/>
        <v>3728.530819673858</v>
      </c>
    </row>
    <row r="200" spans="1:3" ht="12.75">
      <c r="A200">
        <f t="shared" si="9"/>
        <v>3.9899999999999576</v>
      </c>
      <c r="B200">
        <f t="shared" si="8"/>
        <v>3153.067911972983</v>
      </c>
      <c r="C200">
        <f t="shared" si="7"/>
        <v>3740.425123769771</v>
      </c>
    </row>
    <row r="201" spans="1:3" ht="12.75">
      <c r="A201">
        <f>A200+0.01</f>
        <v>3.9999999999999574</v>
      </c>
      <c r="B201">
        <f t="shared" si="8"/>
        <v>3174.768254468519</v>
      </c>
      <c r="C201">
        <f t="shared" si="7"/>
        <v>3752.106261656693</v>
      </c>
    </row>
    <row r="202" spans="1:3" ht="12.75">
      <c r="A202">
        <f aca="true" t="shared" si="10" ref="A202:A265">A201+0.01</f>
        <v>4.009999999999957</v>
      </c>
      <c r="B202">
        <f t="shared" si="8"/>
        <v>3196.118393795272</v>
      </c>
      <c r="C202">
        <f aca="true" t="shared" si="11" ref="C202:C265">4364*(1-EXP(-1.966*(A202-2.667)))^2</f>
        <v>3763.577674109416</v>
      </c>
    </row>
    <row r="203" spans="1:3" ht="12.75">
      <c r="A203">
        <f t="shared" si="10"/>
        <v>4.019999999999957</v>
      </c>
      <c r="B203">
        <f t="shared" si="8"/>
        <v>3217.1223616131124</v>
      </c>
      <c r="C203">
        <f t="shared" si="11"/>
        <v>3774.8427622602453</v>
      </c>
    </row>
    <row r="204" spans="1:3" ht="12.75">
      <c r="A204">
        <f t="shared" si="10"/>
        <v>4.029999999999957</v>
      </c>
      <c r="B204">
        <f t="shared" si="8"/>
        <v>3237.78421851707</v>
      </c>
      <c r="C204">
        <f t="shared" si="11"/>
        <v>3785.90488731651</v>
      </c>
    </row>
    <row r="205" spans="1:3" ht="12.75">
      <c r="A205">
        <f t="shared" si="10"/>
        <v>4.0399999999999565</v>
      </c>
      <c r="B205">
        <f t="shared" si="8"/>
        <v>3258.108049332086</v>
      </c>
      <c r="C205">
        <f t="shared" si="11"/>
        <v>3796.7673703242313</v>
      </c>
    </row>
    <row r="206" spans="1:3" ht="12.75">
      <c r="A206">
        <f t="shared" si="10"/>
        <v>4.049999999999956</v>
      </c>
      <c r="B206">
        <f t="shared" si="8"/>
        <v>3278.0979586590865</v>
      </c>
      <c r="C206">
        <f t="shared" si="11"/>
        <v>3807.4334919754597</v>
      </c>
    </row>
    <row r="207" spans="1:3" ht="12.75">
      <c r="A207">
        <f t="shared" si="10"/>
        <v>4.059999999999956</v>
      </c>
      <c r="B207">
        <f t="shared" si="8"/>
        <v>3297.758066661291</v>
      </c>
      <c r="C207">
        <f t="shared" si="11"/>
        <v>3817.9064924569493</v>
      </c>
    </row>
    <row r="208" spans="1:3" ht="12.75">
      <c r="A208">
        <f t="shared" si="10"/>
        <v>4.069999999999956</v>
      </c>
      <c r="B208">
        <f t="shared" si="8"/>
        <v>3317.092505080184</v>
      </c>
      <c r="C208">
        <f t="shared" si="11"/>
        <v>3828.1895713378985</v>
      </c>
    </row>
    <row r="209" spans="1:3" ht="12.75">
      <c r="A209">
        <f t="shared" si="10"/>
        <v>4.079999999999956</v>
      </c>
      <c r="B209">
        <f t="shared" si="8"/>
        <v>3336.10541347098</v>
      </c>
      <c r="C209">
        <f t="shared" si="11"/>
        <v>3838.2858874946123</v>
      </c>
    </row>
    <row r="210" spans="1:3" ht="12.75">
      <c r="A210">
        <f t="shared" si="10"/>
        <v>4.0899999999999554</v>
      </c>
      <c r="B210">
        <f t="shared" si="8"/>
        <v>3354.800935647829</v>
      </c>
      <c r="C210">
        <f t="shared" si="11"/>
        <v>3848.198559070014</v>
      </c>
    </row>
    <row r="211" spans="1:3" ht="12.75">
      <c r="A211">
        <f t="shared" si="10"/>
        <v>4.099999999999955</v>
      </c>
      <c r="B211">
        <f t="shared" si="8"/>
        <v>3373.183216329425</v>
      </c>
      <c r="C211">
        <f t="shared" si="11"/>
        <v>3857.9306634660693</v>
      </c>
    </row>
    <row r="212" spans="1:3" ht="12.75">
      <c r="A212">
        <f t="shared" si="10"/>
        <v>4.109999999999955</v>
      </c>
      <c r="B212">
        <f t="shared" si="8"/>
        <v>3391.2563979760635</v>
      </c>
      <c r="C212">
        <f t="shared" si="11"/>
        <v>3867.485237367207</v>
      </c>
    </row>
    <row r="213" spans="1:3" ht="12.75">
      <c r="A213">
        <f t="shared" si="10"/>
        <v>4.119999999999955</v>
      </c>
      <c r="B213">
        <f t="shared" si="8"/>
        <v>3409.0246178095367</v>
      </c>
      <c r="C213">
        <f t="shared" si="11"/>
        <v>3876.8652767929766</v>
      </c>
    </row>
    <row r="214" spans="1:3" ht="12.75">
      <c r="A214">
        <f t="shared" si="10"/>
        <v>4.129999999999955</v>
      </c>
      <c r="B214">
        <f t="shared" si="8"/>
        <v>3426.4920050076576</v>
      </c>
      <c r="C214">
        <f t="shared" si="11"/>
        <v>3886.073737178207</v>
      </c>
    </row>
    <row r="215" spans="1:3" ht="12.75">
      <c r="A215">
        <f t="shared" si="10"/>
        <v>4.139999999999954</v>
      </c>
      <c r="B215">
        <f t="shared" si="8"/>
        <v>3443.662678065494</v>
      </c>
      <c r="C215">
        <f t="shared" si="11"/>
        <v>3895.113533479039</v>
      </c>
    </row>
    <row r="216" spans="1:3" ht="12.75">
      <c r="A216">
        <f t="shared" si="10"/>
        <v>4.149999999999954</v>
      </c>
      <c r="B216">
        <f t="shared" si="8"/>
        <v>3460.5407423157644</v>
      </c>
      <c r="C216">
        <f t="shared" si="11"/>
        <v>3903.9875403032665</v>
      </c>
    </row>
    <row r="217" spans="1:3" ht="12.75">
      <c r="A217">
        <f t="shared" si="10"/>
        <v>4.159999999999954</v>
      </c>
      <c r="B217">
        <f t="shared" si="8"/>
        <v>3477.13028760112</v>
      </c>
      <c r="C217">
        <f t="shared" si="11"/>
        <v>3912.698592063511</v>
      </c>
    </row>
    <row r="218" spans="1:3" ht="12.75">
      <c r="A218">
        <f t="shared" si="10"/>
        <v>4.169999999999954</v>
      </c>
      <c r="B218">
        <f t="shared" si="8"/>
        <v>3493.4353860913834</v>
      </c>
      <c r="C218">
        <f t="shared" si="11"/>
        <v>3921.2494831517765</v>
      </c>
    </row>
    <row r="219" spans="1:3" ht="12.75">
      <c r="A219">
        <f t="shared" si="10"/>
        <v>4.1799999999999535</v>
      </c>
      <c r="B219">
        <f t="shared" si="8"/>
        <v>3509.4600902390634</v>
      </c>
      <c r="C219">
        <f t="shared" si="11"/>
        <v>3929.6429681340633</v>
      </c>
    </row>
    <row r="220" spans="1:3" ht="12.75">
      <c r="A220">
        <f t="shared" si="10"/>
        <v>4.189999999999953</v>
      </c>
      <c r="B220">
        <f t="shared" si="8"/>
        <v>3525.208430866769</v>
      </c>
      <c r="C220">
        <f t="shared" si="11"/>
        <v>3937.8817619637202</v>
      </c>
    </row>
    <row r="221" spans="1:3" ht="12.75">
      <c r="A221">
        <f t="shared" si="10"/>
        <v>4.199999999999953</v>
      </c>
      <c r="B221">
        <f t="shared" si="8"/>
        <v>3540.6844153804</v>
      </c>
      <c r="C221">
        <f t="shared" si="11"/>
        <v>3945.9685402123187</v>
      </c>
    </row>
    <row r="222" spans="1:3" ht="12.75">
      <c r="A222">
        <f t="shared" si="10"/>
        <v>4.209999999999953</v>
      </c>
      <c r="B222">
        <f t="shared" si="8"/>
        <v>3555.8920261022563</v>
      </c>
      <c r="C222">
        <f t="shared" si="11"/>
        <v>3953.905939316856</v>
      </c>
    </row>
    <row r="223" spans="1:3" ht="12.75">
      <c r="A223">
        <f t="shared" si="10"/>
        <v>4.219999999999953</v>
      </c>
      <c r="B223">
        <f t="shared" si="8"/>
        <v>3570.8352187184387</v>
      </c>
      <c r="C223">
        <f t="shared" si="11"/>
        <v>3961.6965568421865</v>
      </c>
    </row>
    <row r="224" spans="1:3" ht="12.75">
      <c r="A224">
        <f t="shared" si="10"/>
        <v>4.2299999999999525</v>
      </c>
      <c r="B224">
        <f t="shared" si="8"/>
        <v>3585.517920835179</v>
      </c>
      <c r="C224">
        <f t="shared" si="11"/>
        <v>3969.34295175759</v>
      </c>
    </row>
    <row r="225" spans="1:3" ht="12.75">
      <c r="A225">
        <f t="shared" si="10"/>
        <v>4.239999999999952</v>
      </c>
      <c r="B225">
        <f t="shared" si="8"/>
        <v>3599.944030638922</v>
      </c>
      <c r="C225">
        <f t="shared" si="11"/>
        <v>3976.8476447264793</v>
      </c>
    </row>
    <row r="226" spans="1:3" ht="12.75">
      <c r="A226">
        <f t="shared" si="10"/>
        <v>4.249999999999952</v>
      </c>
      <c r="B226">
        <f t="shared" si="8"/>
        <v>3614.117415655239</v>
      </c>
      <c r="C226">
        <f t="shared" si="11"/>
        <v>3984.213118408261</v>
      </c>
    </row>
    <row r="227" spans="1:3" ht="12.75">
      <c r="A227">
        <f t="shared" si="10"/>
        <v>4.259999999999952</v>
      </c>
      <c r="B227">
        <f t="shared" si="8"/>
        <v>3628.04191160184</v>
      </c>
      <c r="C227">
        <f t="shared" si="11"/>
        <v>3991.441817771443</v>
      </c>
    </row>
    <row r="228" spans="1:3" ht="12.75">
      <c r="A228">
        <f t="shared" si="10"/>
        <v>4.269999999999952</v>
      </c>
      <c r="B228">
        <f t="shared" si="8"/>
        <v>3641.72132133115</v>
      </c>
      <c r="C228">
        <f t="shared" si="11"/>
        <v>3998.536150417091</v>
      </c>
    </row>
    <row r="229" spans="1:3" ht="12.75">
      <c r="A229">
        <f t="shared" si="10"/>
        <v>4.279999999999951</v>
      </c>
      <c r="B229">
        <f t="shared" si="8"/>
        <v>3655.1594138581254</v>
      </c>
      <c r="C229">
        <f t="shared" si="11"/>
        <v>4005.4984869118175</v>
      </c>
    </row>
    <row r="230" spans="1:3" ht="12.75">
      <c r="A230">
        <f t="shared" si="10"/>
        <v>4.289999999999951</v>
      </c>
      <c r="B230">
        <f t="shared" si="8"/>
        <v>3668.3599234691383</v>
      </c>
      <c r="C230">
        <f t="shared" si="11"/>
        <v>4012.3311611294903</v>
      </c>
    </row>
    <row r="231" spans="1:3" ht="12.75">
      <c r="A231">
        <f t="shared" si="10"/>
        <v>4.299999999999951</v>
      </c>
      <c r="B231">
        <f t="shared" si="8"/>
        <v>3681.3265489079845</v>
      </c>
      <c r="C231">
        <f t="shared" si="11"/>
        <v>4019.036470600916</v>
      </c>
    </row>
    <row r="232" spans="1:3" ht="12.75">
      <c r="A232">
        <f t="shared" si="10"/>
        <v>4.309999999999951</v>
      </c>
      <c r="B232">
        <f t="shared" si="8"/>
        <v>3694.0629526351777</v>
      </c>
      <c r="C232">
        <f t="shared" si="11"/>
        <v>4025.61667687078</v>
      </c>
    </row>
    <row r="233" spans="1:3" ht="12.75">
      <c r="A233">
        <f t="shared" si="10"/>
        <v>4.3199999999999505</v>
      </c>
      <c r="B233">
        <f t="shared" si="8"/>
        <v>3706.5727601569065</v>
      </c>
      <c r="C233">
        <f t="shared" si="11"/>
        <v>4032.074005861147</v>
      </c>
    </row>
    <row r="234" spans="1:3" ht="12.75">
      <c r="A234">
        <f t="shared" si="10"/>
        <v>4.32999999999995</v>
      </c>
      <c r="B234">
        <f t="shared" si="8"/>
        <v>3718.8595594201674</v>
      </c>
      <c r="C234">
        <f t="shared" si="11"/>
        <v>4038.4106482408833</v>
      </c>
    </row>
    <row r="235" spans="1:3" ht="12.75">
      <c r="A235">
        <f t="shared" si="10"/>
        <v>4.33999999999995</v>
      </c>
      <c r="B235">
        <f t="shared" si="8"/>
        <v>3730.926900270728</v>
      </c>
      <c r="C235">
        <f t="shared" si="11"/>
        <v>4044.6287598003905</v>
      </c>
    </row>
    <row r="236" spans="1:3" ht="12.75">
      <c r="A236">
        <f t="shared" si="10"/>
        <v>4.34999999999995</v>
      </c>
      <c r="B236">
        <f t="shared" si="8"/>
        <v>3742.7782939707427</v>
      </c>
      <c r="C236">
        <f t="shared" si="11"/>
        <v>4050.7304618310495</v>
      </c>
    </row>
    <row r="237" spans="1:3" ht="12.75">
      <c r="A237">
        <f t="shared" si="10"/>
        <v>4.35999999999995</v>
      </c>
      <c r="B237">
        <f t="shared" si="8"/>
        <v>3754.4172127729485</v>
      </c>
      <c r="C237">
        <f t="shared" si="11"/>
        <v>4056.7178415088265</v>
      </c>
    </row>
    <row r="238" spans="1:3" ht="12.75">
      <c r="A238">
        <f t="shared" si="10"/>
        <v>4.3699999999999495</v>
      </c>
      <c r="B238">
        <f aca="true" t="shared" si="12" ref="B238:B301">4364*(1-EXP(-1.966*(A238-3.025)))^2</f>
        <v>3765.84708954854</v>
      </c>
      <c r="C238">
        <f t="shared" si="11"/>
        <v>4062.5929522815245</v>
      </c>
    </row>
    <row r="239" spans="1:3" ht="12.75">
      <c r="A239">
        <f t="shared" si="10"/>
        <v>4.379999999999949</v>
      </c>
      <c r="B239">
        <f t="shared" si="12"/>
        <v>3777.0713174659127</v>
      </c>
      <c r="C239">
        <f t="shared" si="11"/>
        <v>4068.357814259165</v>
      </c>
    </row>
    <row r="240" spans="1:3" ht="12.75">
      <c r="A240">
        <f t="shared" si="10"/>
        <v>4.389999999999949</v>
      </c>
      <c r="B240">
        <f t="shared" si="12"/>
        <v>3788.0932497176086</v>
      </c>
      <c r="C240">
        <f t="shared" si="11"/>
        <v>4074.0144146070415</v>
      </c>
    </row>
    <row r="241" spans="1:3" ht="12.75">
      <c r="A241">
        <f t="shared" si="10"/>
        <v>4.399999999999949</v>
      </c>
      <c r="B241">
        <f t="shared" si="12"/>
        <v>3798.9161992929116</v>
      </c>
      <c r="C241">
        <f t="shared" si="11"/>
        <v>4079.5647079409778</v>
      </c>
    </row>
    <row r="242" spans="1:3" ht="12.75">
      <c r="A242">
        <f t="shared" si="10"/>
        <v>4.409999999999949</v>
      </c>
      <c r="B242">
        <f t="shared" si="12"/>
        <v>3809.5434387936366</v>
      </c>
      <c r="C242">
        <f t="shared" si="11"/>
        <v>4085.010616724405</v>
      </c>
    </row>
    <row r="243" spans="1:3" ht="12.75">
      <c r="A243">
        <f t="shared" si="10"/>
        <v>4.419999999999948</v>
      </c>
      <c r="B243">
        <f t="shared" si="12"/>
        <v>3819.9782002907978</v>
      </c>
      <c r="C243">
        <f t="shared" si="11"/>
        <v>4090.354031666797</v>
      </c>
    </row>
    <row r="244" spans="1:3" ht="12.75">
      <c r="A244">
        <f t="shared" si="10"/>
        <v>4.429999999999948</v>
      </c>
      <c r="B244">
        <f t="shared" si="12"/>
        <v>3830.2236752198955</v>
      </c>
      <c r="C244">
        <f t="shared" si="11"/>
        <v>4095.596812123156</v>
      </c>
    </row>
    <row r="245" spans="1:3" ht="12.75">
      <c r="A245">
        <f t="shared" si="10"/>
        <v>4.439999999999948</v>
      </c>
      <c r="B245">
        <f t="shared" si="12"/>
        <v>3840.283014312716</v>
      </c>
      <c r="C245">
        <f t="shared" si="11"/>
        <v>4100.740786494123</v>
      </c>
    </row>
    <row r="246" spans="1:3" ht="12.75">
      <c r="A246">
        <f t="shared" si="10"/>
        <v>4.449999999999948</v>
      </c>
      <c r="B246">
        <f t="shared" si="12"/>
        <v>3850.159327563581</v>
      </c>
      <c r="C246">
        <f t="shared" si="11"/>
        <v>4105.787752626434</v>
      </c>
    </row>
    <row r="247" spans="1:3" ht="12.75">
      <c r="A247">
        <f t="shared" si="10"/>
        <v>4.459999999999948</v>
      </c>
      <c r="B247">
        <f t="shared" si="12"/>
        <v>3859.8556842281114</v>
      </c>
      <c r="C247">
        <f t="shared" si="11"/>
        <v>4110.739478213348</v>
      </c>
    </row>
    <row r="248" spans="1:3" ht="12.75">
      <c r="A248">
        <f t="shared" si="10"/>
        <v>4.469999999999947</v>
      </c>
      <c r="B248">
        <f t="shared" si="12"/>
        <v>3869.3751128526455</v>
      </c>
      <c r="C248">
        <f t="shared" si="11"/>
        <v>4115.597701194804</v>
      </c>
    </row>
    <row r="249" spans="1:3" ht="12.75">
      <c r="A249">
        <f t="shared" si="10"/>
        <v>4.479999999999947</v>
      </c>
      <c r="B249">
        <f t="shared" si="12"/>
        <v>3878.720601332525</v>
      </c>
      <c r="C249">
        <f t="shared" si="11"/>
        <v>4120.364130156968</v>
      </c>
    </row>
    <row r="250" spans="1:3" ht="12.75">
      <c r="A250">
        <f t="shared" si="10"/>
        <v>4.489999999999947</v>
      </c>
      <c r="B250">
        <f t="shared" si="12"/>
        <v>3887.895096997557</v>
      </c>
      <c r="C250">
        <f t="shared" si="11"/>
        <v>4125.040444730937</v>
      </c>
    </row>
    <row r="251" spans="1:3" ht="12.75">
      <c r="A251">
        <f t="shared" si="10"/>
        <v>4.499999999999947</v>
      </c>
      <c r="B251">
        <f t="shared" si="12"/>
        <v>3896.9015067230353</v>
      </c>
      <c r="C251">
        <f t="shared" si="11"/>
        <v>4129.6282959903565</v>
      </c>
    </row>
    <row r="252" spans="1:3" ht="12.75">
      <c r="A252">
        <f t="shared" si="10"/>
        <v>4.5099999999999465</v>
      </c>
      <c r="B252">
        <f t="shared" si="12"/>
        <v>3905.742697064762</v>
      </c>
      <c r="C252">
        <f t="shared" si="11"/>
        <v>4134.12930684768</v>
      </c>
    </row>
    <row r="253" spans="1:3" ht="12.75">
      <c r="A253">
        <f t="shared" si="10"/>
        <v>4.519999999999946</v>
      </c>
      <c r="B253">
        <f t="shared" si="12"/>
        <v>3914.4214944166074</v>
      </c>
      <c r="C253">
        <f t="shared" si="11"/>
        <v>4138.545072448881</v>
      </c>
    </row>
    <row r="254" spans="1:3" ht="12.75">
      <c r="A254">
        <f t="shared" si="10"/>
        <v>4.529999999999946</v>
      </c>
      <c r="B254">
        <f t="shared" si="12"/>
        <v>3922.940685189189</v>
      </c>
      <c r="C254">
        <f t="shared" si="11"/>
        <v>4142.877160566402</v>
      </c>
    </row>
    <row r="255" spans="1:3" ht="12.75">
      <c r="A255">
        <f t="shared" si="10"/>
        <v>4.539999999999946</v>
      </c>
      <c r="B255">
        <f t="shared" si="12"/>
        <v>3931.30301600833</v>
      </c>
      <c r="C255">
        <f t="shared" si="11"/>
        <v>4147.127111990147</v>
      </c>
    </row>
    <row r="256" spans="1:3" ht="12.75">
      <c r="A256">
        <f t="shared" si="10"/>
        <v>4.549999999999946</v>
      </c>
      <c r="B256">
        <f t="shared" si="12"/>
        <v>3939.511193932016</v>
      </c>
      <c r="C256">
        <f t="shared" si="11"/>
        <v>4151.296440916319</v>
      </c>
    </row>
    <row r="257" spans="1:3" ht="12.75">
      <c r="A257">
        <f t="shared" si="10"/>
        <v>4.559999999999945</v>
      </c>
      <c r="B257">
        <f t="shared" si="12"/>
        <v>3947.5678866846224</v>
      </c>
      <c r="C257">
        <f t="shared" si="11"/>
        <v>4155.386635333968</v>
      </c>
    </row>
    <row r="258" spans="1:3" ht="12.75">
      <c r="A258">
        <f t="shared" si="10"/>
        <v>4.569999999999945</v>
      </c>
      <c r="B258">
        <f t="shared" si="12"/>
        <v>3955.4757229072575</v>
      </c>
      <c r="C258">
        <f t="shared" si="11"/>
        <v>4159.399157409064</v>
      </c>
    </row>
    <row r="259" spans="1:3" ht="12.75">
      <c r="A259">
        <f t="shared" si="10"/>
        <v>4.579999999999945</v>
      </c>
      <c r="B259">
        <f t="shared" si="12"/>
        <v>3963.2372924230995</v>
      </c>
      <c r="C259">
        <f t="shared" si="11"/>
        <v>4163.335443865953</v>
      </c>
    </row>
    <row r="260" spans="1:3" ht="12.75">
      <c r="A260">
        <f t="shared" si="10"/>
        <v>4.589999999999945</v>
      </c>
      <c r="B260">
        <f t="shared" si="12"/>
        <v>3970.8551465166765</v>
      </c>
      <c r="C260">
        <f t="shared" si="11"/>
        <v>4167.196906366058</v>
      </c>
    </row>
    <row r="261" spans="1:3" ht="12.75">
      <c r="A261">
        <f t="shared" si="10"/>
        <v>4.599999999999945</v>
      </c>
      <c r="B261">
        <f t="shared" si="12"/>
        <v>3978.3317982260764</v>
      </c>
      <c r="C261">
        <f t="shared" si="11"/>
        <v>4170.984931883727</v>
      </c>
    </row>
    <row r="262" spans="1:3" ht="12.75">
      <c r="A262">
        <f t="shared" si="10"/>
        <v>4.609999999999944</v>
      </c>
      <c r="B262">
        <f t="shared" si="12"/>
        <v>3985.6697226471365</v>
      </c>
      <c r="C262">
        <f t="shared" si="11"/>
        <v>4174.700883079049</v>
      </c>
    </row>
    <row r="263" spans="1:3" ht="12.75">
      <c r="A263">
        <f t="shared" si="10"/>
        <v>4.619999999999944</v>
      </c>
      <c r="B263">
        <f t="shared" si="12"/>
        <v>3992.8713572486818</v>
      </c>
      <c r="C263">
        <f t="shared" si="11"/>
        <v>4178.346098667603</v>
      </c>
    </row>
    <row r="264" spans="1:3" ht="12.75">
      <c r="A264">
        <f t="shared" si="10"/>
        <v>4.629999999999944</v>
      </c>
      <c r="B264">
        <f t="shared" si="12"/>
        <v>3999.9391021979577</v>
      </c>
      <c r="C264">
        <f t="shared" si="11"/>
        <v>4181.921893786977</v>
      </c>
    </row>
    <row r="265" spans="1:3" ht="12.75">
      <c r="A265">
        <f t="shared" si="10"/>
        <v>4.639999999999944</v>
      </c>
      <c r="B265">
        <f t="shared" si="12"/>
        <v>4006.8753206954257</v>
      </c>
      <c r="C265">
        <f t="shared" si="11"/>
        <v>4185.429560360012</v>
      </c>
    </row>
    <row r="266" spans="1:3" ht="12.75">
      <c r="A266">
        <f aca="true" t="shared" si="13" ref="A266:A329">A265+0.01</f>
        <v>4.6499999999999435</v>
      </c>
      <c r="B266">
        <f t="shared" si="12"/>
        <v>4013.682339318124</v>
      </c>
      <c r="C266">
        <f aca="true" t="shared" si="14" ref="C266:C329">4364*(1-EXP(-1.966*(A266-2.667)))^2</f>
        <v>4188.870367454651</v>
      </c>
    </row>
    <row r="267" spans="1:3" ht="12.75">
      <c r="A267">
        <f t="shared" si="13"/>
        <v>4.659999999999943</v>
      </c>
      <c r="B267">
        <f t="shared" si="12"/>
        <v>4020.3624483708613</v>
      </c>
      <c r="C267">
        <f t="shared" si="14"/>
        <v>4192.24556164035</v>
      </c>
    </row>
    <row r="268" spans="1:3" ht="12.75">
      <c r="A268">
        <f t="shared" si="13"/>
        <v>4.669999999999943</v>
      </c>
      <c r="B268">
        <f t="shared" si="12"/>
        <v>4026.9179022445182</v>
      </c>
      <c r="C268">
        <f t="shared" si="14"/>
        <v>4195.556367340948</v>
      </c>
    </row>
    <row r="269" spans="1:3" ht="12.75">
      <c r="A269">
        <f t="shared" si="13"/>
        <v>4.679999999999943</v>
      </c>
      <c r="B269">
        <f t="shared" si="12"/>
        <v>4033.350919780787</v>
      </c>
      <c r="C269">
        <f t="shared" si="14"/>
        <v>4198.803987183957</v>
      </c>
    </row>
    <row r="270" spans="1:3" ht="12.75">
      <c r="A270">
        <f t="shared" si="13"/>
        <v>4.689999999999943</v>
      </c>
      <c r="B270">
        <f t="shared" si="12"/>
        <v>4039.6636846427073</v>
      </c>
      <c r="C270">
        <f t="shared" si="14"/>
        <v>4201.989602346214</v>
      </c>
    </row>
    <row r="271" spans="1:3" ht="12.75">
      <c r="A271">
        <f t="shared" si="13"/>
        <v>4.6999999999999424</v>
      </c>
      <c r="B271">
        <f t="shared" si="12"/>
        <v>4045.8583456903766</v>
      </c>
      <c r="C271">
        <f t="shared" si="14"/>
        <v>4205.114372895826</v>
      </c>
    </row>
    <row r="272" spans="1:3" ht="12.75">
      <c r="A272">
        <f t="shared" si="13"/>
        <v>4.709999999999942</v>
      </c>
      <c r="B272">
        <f t="shared" si="12"/>
        <v>4051.93701736128</v>
      </c>
      <c r="C272">
        <f t="shared" si="14"/>
        <v>4208.179438130379</v>
      </c>
    </row>
    <row r="273" spans="1:3" ht="12.75">
      <c r="A273">
        <f t="shared" si="13"/>
        <v>4.719999999999942</v>
      </c>
      <c r="B273">
        <f t="shared" si="12"/>
        <v>4057.9017800546662</v>
      </c>
      <c r="C273">
        <f t="shared" si="14"/>
        <v>4211.185916911371</v>
      </c>
    </row>
    <row r="274" spans="1:3" ht="12.75">
      <c r="A274">
        <f t="shared" si="13"/>
        <v>4.729999999999942</v>
      </c>
      <c r="B274">
        <f t="shared" si="12"/>
        <v>4063.7546805194584</v>
      </c>
      <c r="C274">
        <f t="shared" si="14"/>
        <v>4214.134907994826</v>
      </c>
    </row>
    <row r="275" spans="1:3" ht="12.75">
      <c r="A275">
        <f t="shared" si="13"/>
        <v>4.739999999999942</v>
      </c>
      <c r="B275">
        <f t="shared" si="12"/>
        <v>4069.49773224521</v>
      </c>
      <c r="C275">
        <f t="shared" si="14"/>
        <v>4217.027490358066</v>
      </c>
    </row>
    <row r="276" spans="1:3" ht="12.75">
      <c r="A276">
        <f t="shared" si="13"/>
        <v>4.749999999999941</v>
      </c>
      <c r="B276">
        <f t="shared" si="12"/>
        <v>4075.1329158556355</v>
      </c>
      <c r="C276">
        <f t="shared" si="14"/>
        <v>4219.8647235226135</v>
      </c>
    </row>
    <row r="277" spans="1:3" ht="12.75">
      <c r="A277">
        <f t="shared" si="13"/>
        <v>4.759999999999941</v>
      </c>
      <c r="B277">
        <f t="shared" si="12"/>
        <v>4080.662179504269</v>
      </c>
      <c r="C277">
        <f t="shared" si="14"/>
        <v>4222.647647873207</v>
      </c>
    </row>
    <row r="278" spans="1:3" ht="12.75">
      <c r="A278">
        <f t="shared" si="13"/>
        <v>4.769999999999941</v>
      </c>
      <c r="B278">
        <f t="shared" si="12"/>
        <v>4086.087439271831</v>
      </c>
      <c r="C278">
        <f t="shared" si="14"/>
        <v>4225.3772849728975</v>
      </c>
    </row>
    <row r="279" spans="1:3" ht="12.75">
      <c r="A279">
        <f t="shared" si="13"/>
        <v>4.779999999999941</v>
      </c>
      <c r="B279">
        <f t="shared" si="12"/>
        <v>4091.410579564921</v>
      </c>
      <c r="C279">
        <f t="shared" si="14"/>
        <v>4228.0546378742465</v>
      </c>
    </row>
    <row r="280" spans="1:3" ht="12.75">
      <c r="A280">
        <f t="shared" si="13"/>
        <v>4.7899999999999405</v>
      </c>
      <c r="B280">
        <f t="shared" si="12"/>
        <v>4096.633453515643</v>
      </c>
      <c r="C280">
        <f t="shared" si="14"/>
        <v>4230.68069142658</v>
      </c>
    </row>
    <row r="281" spans="1:3" ht="12.75">
      <c r="A281">
        <f t="shared" si="13"/>
        <v>4.79999999999994</v>
      </c>
      <c r="B281">
        <f t="shared" si="12"/>
        <v>4101.757883381816</v>
      </c>
      <c r="C281">
        <f t="shared" si="14"/>
        <v>4233.256412579303</v>
      </c>
    </row>
    <row r="282" spans="1:3" ht="12.75">
      <c r="A282">
        <f t="shared" si="13"/>
        <v>4.80999999999994</v>
      </c>
      <c r="B282">
        <f t="shared" si="12"/>
        <v>4106.785660947452</v>
      </c>
      <c r="C282">
        <f t="shared" si="14"/>
        <v>4235.782750681305</v>
      </c>
    </row>
    <row r="283" spans="1:3" ht="12.75">
      <c r="A283">
        <f t="shared" si="13"/>
        <v>4.81999999999994</v>
      </c>
      <c r="B283">
        <f t="shared" si="12"/>
        <v>4111.718547923151</v>
      </c>
      <c r="C283">
        <f t="shared" si="14"/>
        <v>4238.2606377763905</v>
      </c>
    </row>
    <row r="284" spans="1:3" ht="12.75">
      <c r="A284">
        <f t="shared" si="13"/>
        <v>4.82999999999994</v>
      </c>
      <c r="B284">
        <f t="shared" si="12"/>
        <v>4116.5582763461525</v>
      </c>
      <c r="C284">
        <f t="shared" si="14"/>
        <v>4240.690988894819</v>
      </c>
    </row>
    <row r="285" spans="1:3" ht="12.75">
      <c r="A285">
        <f t="shared" si="13"/>
        <v>4.8399999999999395</v>
      </c>
      <c r="B285">
        <f t="shared" si="12"/>
        <v>4121.306548979744</v>
      </c>
      <c r="C285">
        <f t="shared" si="14"/>
        <v>4243.074702340883</v>
      </c>
    </row>
    <row r="286" spans="1:3" ht="12.75">
      <c r="A286">
        <f t="shared" si="13"/>
        <v>4.849999999999939</v>
      </c>
      <c r="B286">
        <f t="shared" si="12"/>
        <v>4125.9650397117675</v>
      </c>
      <c r="C286">
        <f t="shared" si="14"/>
        <v>4245.412659976591</v>
      </c>
    </row>
    <row r="287" spans="1:3" ht="12.75">
      <c r="A287">
        <f t="shared" si="13"/>
        <v>4.859999999999939</v>
      </c>
      <c r="B287">
        <f t="shared" si="12"/>
        <v>4130.535393951973</v>
      </c>
      <c r="C287">
        <f t="shared" si="14"/>
        <v>4247.70572750144</v>
      </c>
    </row>
    <row r="288" spans="1:3" ht="12.75">
      <c r="A288">
        <f t="shared" si="13"/>
        <v>4.869999999999939</v>
      </c>
      <c r="B288">
        <f t="shared" si="12"/>
        <v>4135.019229027993</v>
      </c>
      <c r="C288">
        <f t="shared" si="14"/>
        <v>4249.95475472829</v>
      </c>
    </row>
    <row r="289" spans="1:3" ht="12.75">
      <c r="A289">
        <f t="shared" si="13"/>
        <v>4.879999999999939</v>
      </c>
      <c r="B289">
        <f t="shared" si="12"/>
        <v>4139.4181345797215</v>
      </c>
      <c r="C289">
        <f t="shared" si="14"/>
        <v>4252.160575855376</v>
      </c>
    </row>
    <row r="290" spans="1:3" ht="12.75">
      <c r="A290">
        <f t="shared" si="13"/>
        <v>4.889999999999938</v>
      </c>
      <c r="B290">
        <f t="shared" si="12"/>
        <v>4143.73367295188</v>
      </c>
      <c r="C290">
        <f t="shared" si="14"/>
        <v>4254.324009734445</v>
      </c>
    </row>
    <row r="291" spans="1:3" ht="12.75">
      <c r="A291">
        <f t="shared" si="13"/>
        <v>4.899999999999938</v>
      </c>
      <c r="B291">
        <f t="shared" si="12"/>
        <v>4147.967379584593</v>
      </c>
      <c r="C291">
        <f t="shared" si="14"/>
        <v>4256.445860135073</v>
      </c>
    </row>
    <row r="292" spans="1:3" ht="12.75">
      <c r="A292">
        <f t="shared" si="13"/>
        <v>4.909999999999938</v>
      </c>
      <c r="B292">
        <f t="shared" si="12"/>
        <v>4152.120763401789</v>
      </c>
      <c r="C292">
        <f t="shared" si="14"/>
        <v>4258.526916005146</v>
      </c>
    </row>
    <row r="293" spans="1:3" ht="12.75">
      <c r="A293">
        <f t="shared" si="13"/>
        <v>4.919999999999938</v>
      </c>
      <c r="B293">
        <f t="shared" si="12"/>
        <v>4156.195307197258</v>
      </c>
      <c r="C293">
        <f t="shared" si="14"/>
        <v>4260.567951727559</v>
      </c>
    </row>
    <row r="294" spans="1:3" ht="12.75">
      <c r="A294">
        <f t="shared" si="13"/>
        <v>4.9299999999999375</v>
      </c>
      <c r="B294">
        <f t="shared" si="12"/>
        <v>4160.192468018215</v>
      </c>
      <c r="C294">
        <f t="shared" si="14"/>
        <v>4262.569727373152</v>
      </c>
    </row>
    <row r="295" spans="1:3" ht="12.75">
      <c r="A295">
        <f t="shared" si="13"/>
        <v>4.939999999999937</v>
      </c>
      <c r="B295">
        <f t="shared" si="12"/>
        <v>4164.113677546211</v>
      </c>
      <c r="C295">
        <f t="shared" si="14"/>
        <v>4264.53298894988</v>
      </c>
    </row>
    <row r="296" spans="1:3" ht="12.75">
      <c r="A296">
        <f t="shared" si="13"/>
        <v>4.949999999999937</v>
      </c>
      <c r="B296">
        <f t="shared" si="12"/>
        <v>4167.960342475288</v>
      </c>
      <c r="C296">
        <f t="shared" si="14"/>
        <v>4266.458468648292</v>
      </c>
    </row>
    <row r="297" spans="1:3" ht="12.75">
      <c r="A297">
        <f t="shared" si="13"/>
        <v>4.959999999999937</v>
      </c>
      <c r="B297">
        <f t="shared" si="12"/>
        <v>4171.733844887208</v>
      </c>
      <c r="C297">
        <f t="shared" si="14"/>
        <v>4268.346885083308</v>
      </c>
    </row>
    <row r="298" spans="1:3" ht="12.75">
      <c r="A298">
        <f t="shared" si="13"/>
        <v>4.969999999999937</v>
      </c>
      <c r="B298">
        <f t="shared" si="12"/>
        <v>4175.435542623683</v>
      </c>
      <c r="C298">
        <f t="shared" si="14"/>
        <v>4270.198943532341</v>
      </c>
    </row>
    <row r="299" spans="1:3" ht="12.75">
      <c r="A299">
        <f t="shared" si="13"/>
        <v>4.9799999999999365</v>
      </c>
      <c r="B299">
        <f t="shared" si="12"/>
        <v>4179.0667696554765</v>
      </c>
      <c r="C299">
        <f t="shared" si="14"/>
        <v>4272.015336169798</v>
      </c>
    </row>
    <row r="300" spans="1:3" ht="12.75">
      <c r="A300">
        <f t="shared" si="13"/>
        <v>4.989999999999936</v>
      </c>
      <c r="B300">
        <f t="shared" si="12"/>
        <v>4182.628836448273</v>
      </c>
      <c r="C300">
        <f t="shared" si="14"/>
        <v>4273.7967422979755</v>
      </c>
    </row>
    <row r="301" spans="1:3" ht="12.75">
      <c r="A301">
        <f t="shared" si="13"/>
        <v>4.999999999999936</v>
      </c>
      <c r="B301">
        <f t="shared" si="12"/>
        <v>4186.123030325254</v>
      </c>
      <c r="C301">
        <f t="shared" si="14"/>
        <v>4275.543828574404</v>
      </c>
    </row>
    <row r="302" spans="1:3" ht="12.75">
      <c r="A302">
        <f t="shared" si="13"/>
        <v>5.009999999999936</v>
      </c>
      <c r="B302">
        <f aca="true" t="shared" si="15" ref="B302:B365">4364*(1-EXP(-1.966*(A302-3.025)))^2</f>
        <v>4189.550615826269</v>
      </c>
      <c r="C302">
        <f t="shared" si="14"/>
        <v>4277.257249235652</v>
      </c>
    </row>
    <row r="303" spans="1:3" ht="12.75">
      <c r="A303">
        <f t="shared" si="13"/>
        <v>5.019999999999936</v>
      </c>
      <c r="B303">
        <f t="shared" si="15"/>
        <v>4192.912835063529</v>
      </c>
      <c r="C303">
        <f t="shared" si="14"/>
        <v>4278.937646317646</v>
      </c>
    </row>
    <row r="304" spans="1:3" ht="12.75">
      <c r="A304">
        <f t="shared" si="13"/>
        <v>5.029999999999935</v>
      </c>
      <c r="B304">
        <f t="shared" si="15"/>
        <v>4196.210908073783</v>
      </c>
      <c r="C304">
        <f t="shared" si="14"/>
        <v>4280.58564987252</v>
      </c>
    </row>
    <row r="305" spans="1:3" ht="12.75">
      <c r="A305">
        <f t="shared" si="13"/>
        <v>5.039999999999935</v>
      </c>
      <c r="B305">
        <f t="shared" si="15"/>
        <v>4199.446033166875</v>
      </c>
      <c r="C305">
        <f t="shared" si="14"/>
        <v>4282.201878182046</v>
      </c>
    </row>
    <row r="306" spans="1:3" ht="12.75">
      <c r="A306">
        <f t="shared" si="13"/>
        <v>5.049999999999935</v>
      </c>
      <c r="B306">
        <f t="shared" si="15"/>
        <v>4202.619387270658</v>
      </c>
      <c r="C306">
        <f t="shared" si="14"/>
        <v>4283.78693796768</v>
      </c>
    </row>
    <row r="307" spans="1:3" ht="12.75">
      <c r="A307">
        <f t="shared" si="13"/>
        <v>5.059999999999935</v>
      </c>
      <c r="B307">
        <f t="shared" si="15"/>
        <v>4205.732126272198</v>
      </c>
      <c r="C307">
        <f t="shared" si="14"/>
        <v>4285.341424597243</v>
      </c>
    </row>
    <row r="308" spans="1:3" ht="12.75">
      <c r="A308">
        <f t="shared" si="13"/>
        <v>5.069999999999935</v>
      </c>
      <c r="B308">
        <f t="shared" si="15"/>
        <v>4208.785385355231</v>
      </c>
      <c r="C308">
        <f t="shared" si="14"/>
        <v>4286.865922288295</v>
      </c>
    </row>
    <row r="309" spans="1:3" ht="12.75">
      <c r="A309">
        <f t="shared" si="13"/>
        <v>5.079999999999934</v>
      </c>
      <c r="B309">
        <f t="shared" si="15"/>
        <v>4211.780279333832</v>
      </c>
      <c r="C309">
        <f t="shared" si="14"/>
        <v>4288.361004308232</v>
      </c>
    </row>
    <row r="310" spans="1:3" ht="12.75">
      <c r="A310">
        <f t="shared" si="13"/>
        <v>5.089999999999934</v>
      </c>
      <c r="B310">
        <f t="shared" si="15"/>
        <v>4214.717902982269</v>
      </c>
      <c r="C310">
        <f t="shared" si="14"/>
        <v>4289.827233171139</v>
      </c>
    </row>
    <row r="311" spans="1:3" ht="12.75">
      <c r="A311">
        <f t="shared" si="13"/>
        <v>5.099999999999934</v>
      </c>
      <c r="B311">
        <f t="shared" si="15"/>
        <v>4217.599331360995</v>
      </c>
      <c r="C311">
        <f t="shared" si="14"/>
        <v>4291.265160831438</v>
      </c>
    </row>
    <row r="312" spans="1:3" ht="12.75">
      <c r="A312">
        <f t="shared" si="13"/>
        <v>5.109999999999934</v>
      </c>
      <c r="B312">
        <f t="shared" si="15"/>
        <v>4220.425620138781</v>
      </c>
      <c r="C312">
        <f t="shared" si="14"/>
        <v>4292.675328874377</v>
      </c>
    </row>
    <row r="313" spans="1:3" ht="12.75">
      <c r="A313">
        <f t="shared" si="13"/>
        <v>5.1199999999999335</v>
      </c>
      <c r="B313">
        <f t="shared" si="15"/>
        <v>4223.19780591094</v>
      </c>
      <c r="C313">
        <f t="shared" si="14"/>
        <v>4294.058268703386</v>
      </c>
    </row>
    <row r="314" spans="1:3" ht="12.75">
      <c r="A314">
        <f t="shared" si="13"/>
        <v>5.129999999999933</v>
      </c>
      <c r="B314">
        <f t="shared" si="15"/>
        <v>4225.916906513661</v>
      </c>
      <c r="C314">
        <f t="shared" si="14"/>
        <v>4295.414501724349</v>
      </c>
    </row>
    <row r="315" spans="1:3" ht="12.75">
      <c r="A315">
        <f t="shared" si="13"/>
        <v>5.139999999999933</v>
      </c>
      <c r="B315">
        <f t="shared" si="15"/>
        <v>4228.583921334401</v>
      </c>
      <c r="C315">
        <f t="shared" si="14"/>
        <v>4296.744539526827</v>
      </c>
    </row>
    <row r="316" spans="1:3" ht="12.75">
      <c r="A316">
        <f t="shared" si="13"/>
        <v>5.149999999999933</v>
      </c>
      <c r="B316">
        <f t="shared" si="15"/>
        <v>4231.199831618363</v>
      </c>
      <c r="C316">
        <f t="shared" si="14"/>
        <v>4298.048884062267</v>
      </c>
    </row>
    <row r="317" spans="1:3" ht="12.75">
      <c r="A317">
        <f t="shared" si="13"/>
        <v>5.159999999999933</v>
      </c>
      <c r="B317">
        <f t="shared" si="15"/>
        <v>4233.765600771023</v>
      </c>
      <c r="C317">
        <f t="shared" si="14"/>
        <v>4299.32802781924</v>
      </c>
    </row>
    <row r="318" spans="1:3" ht="12.75">
      <c r="A318">
        <f t="shared" si="13"/>
        <v>5.169999999999932</v>
      </c>
      <c r="B318">
        <f t="shared" si="15"/>
        <v>4236.282174656743</v>
      </c>
      <c r="C318">
        <f t="shared" si="14"/>
        <v>4300.582453995747</v>
      </c>
    </row>
    <row r="319" spans="1:3" ht="12.75">
      <c r="A319">
        <f t="shared" si="13"/>
        <v>5.179999999999932</v>
      </c>
      <c r="B319">
        <f t="shared" si="15"/>
        <v>4238.750481893426</v>
      </c>
      <c r="C319">
        <f t="shared" si="14"/>
        <v>4301.812636668626</v>
      </c>
    </row>
    <row r="320" spans="1:3" ht="12.75">
      <c r="A320">
        <f t="shared" si="13"/>
        <v>5.189999999999932</v>
      </c>
      <c r="B320">
        <f t="shared" si="15"/>
        <v>4241.171434143251</v>
      </c>
      <c r="C320">
        <f t="shared" si="14"/>
        <v>4303.019040960109</v>
      </c>
    </row>
    <row r="321" spans="1:3" ht="12.75">
      <c r="A321">
        <f t="shared" si="13"/>
        <v>5.199999999999932</v>
      </c>
      <c r="B321">
        <f t="shared" si="15"/>
        <v>4243.545926399487</v>
      </c>
      <c r="C321">
        <f t="shared" si="14"/>
        <v>4304.20212320156</v>
      </c>
    </row>
    <row r="322" spans="1:3" ht="12.75">
      <c r="A322">
        <f t="shared" si="13"/>
        <v>5.209999999999932</v>
      </c>
      <c r="B322">
        <f t="shared" si="15"/>
        <v>4245.874837269384</v>
      </c>
      <c r="C322">
        <f t="shared" si="14"/>
        <v>4305.362331094422</v>
      </c>
    </row>
    <row r="323" spans="1:3" ht="12.75">
      <c r="A323">
        <f t="shared" si="13"/>
        <v>5.219999999999931</v>
      </c>
      <c r="B323">
        <f t="shared" si="15"/>
        <v>4248.159029253165</v>
      </c>
      <c r="C323">
        <f t="shared" si="14"/>
        <v>4306.500103868442</v>
      </c>
    </row>
    <row r="324" spans="1:3" ht="12.75">
      <c r="A324">
        <f t="shared" si="13"/>
        <v>5.229999999999931</v>
      </c>
      <c r="B324">
        <f t="shared" si="15"/>
        <v>4250.399349019128</v>
      </c>
      <c r="C324">
        <f t="shared" si="14"/>
        <v>4307.615872437182</v>
      </c>
    </row>
    <row r="325" spans="1:3" ht="12.75">
      <c r="A325">
        <f t="shared" si="13"/>
        <v>5.239999999999931</v>
      </c>
      <c r="B325">
        <f t="shared" si="15"/>
        <v>4252.596627674881</v>
      </c>
      <c r="C325">
        <f t="shared" si="14"/>
        <v>4308.710059550865</v>
      </c>
    </row>
    <row r="326" spans="1:3" ht="12.75">
      <c r="A326">
        <f t="shared" si="13"/>
        <v>5.249999999999931</v>
      </c>
      <c r="B326">
        <f t="shared" si="15"/>
        <v>4254.751681034718</v>
      </c>
      <c r="C326">
        <f t="shared" si="14"/>
        <v>4309.783079946598</v>
      </c>
    </row>
    <row r="327" spans="1:3" ht="12.75">
      <c r="A327">
        <f t="shared" si="13"/>
        <v>5.2599999999999305</v>
      </c>
      <c r="B327">
        <f t="shared" si="15"/>
        <v>4256.8653098831555</v>
      </c>
      <c r="C327">
        <f t="shared" si="14"/>
        <v>4310.835340496011</v>
      </c>
    </row>
    <row r="328" spans="1:3" ht="12.75">
      <c r="A328">
        <f t="shared" si="13"/>
        <v>5.26999999999993</v>
      </c>
      <c r="B328">
        <f t="shared" si="15"/>
        <v>4258.9383002346685</v>
      </c>
      <c r="C328">
        <f t="shared" si="14"/>
        <v>4311.867240350325</v>
      </c>
    </row>
    <row r="329" spans="1:3" ht="12.75">
      <c r="A329">
        <f t="shared" si="13"/>
        <v>5.27999999999993</v>
      </c>
      <c r="B329">
        <f t="shared" si="15"/>
        <v>4260.971423589628</v>
      </c>
      <c r="C329">
        <f t="shared" si="14"/>
        <v>4312.879171082934</v>
      </c>
    </row>
    <row r="330" spans="1:3" ht="12.75">
      <c r="A330">
        <f aca="true" t="shared" si="16" ref="A330:A393">A329+0.01</f>
        <v>5.28999999999993</v>
      </c>
      <c r="B330">
        <f t="shared" si="15"/>
        <v>4262.96543718648</v>
      </c>
      <c r="C330">
        <f aca="true" t="shared" si="17" ref="C330:C393">4364*(1-EXP(-1.966*(A330-2.667)))^2</f>
        <v>4313.871516829486</v>
      </c>
    </row>
    <row r="331" spans="1:3" ht="12.75">
      <c r="A331">
        <f t="shared" si="16"/>
        <v>5.29999999999993</v>
      </c>
      <c r="B331">
        <f t="shared" si="15"/>
        <v>4264.92108425018</v>
      </c>
      <c r="C331">
        <f t="shared" si="17"/>
        <v>4314.844654425535</v>
      </c>
    </row>
    <row r="332" spans="1:3" ht="12.75">
      <c r="A332">
        <f t="shared" si="16"/>
        <v>5.309999999999929</v>
      </c>
      <c r="B332">
        <f t="shared" si="15"/>
        <v>4266.839094236924</v>
      </c>
      <c r="C332">
        <f t="shared" si="17"/>
        <v>4315.798953541785</v>
      </c>
    </row>
    <row r="333" spans="1:3" ht="12.75">
      <c r="A333">
        <f t="shared" si="16"/>
        <v>5.319999999999929</v>
      </c>
      <c r="B333">
        <f t="shared" si="15"/>
        <v>4268.720183075201</v>
      </c>
      <c r="C333">
        <f t="shared" si="17"/>
        <v>4316.734776816966</v>
      </c>
    </row>
    <row r="334" spans="1:3" ht="12.75">
      <c r="A334">
        <f t="shared" si="16"/>
        <v>5.329999999999929</v>
      </c>
      <c r="B334">
        <f t="shared" si="15"/>
        <v>4270.565053403176</v>
      </c>
      <c r="C334">
        <f t="shared" si="17"/>
        <v>4317.652479988384</v>
      </c>
    </row>
    <row r="335" spans="1:3" ht="12.75">
      <c r="A335">
        <f t="shared" si="16"/>
        <v>5.339999999999929</v>
      </c>
      <c r="B335">
        <f t="shared" si="15"/>
        <v>4272.374394802477</v>
      </c>
      <c r="C335">
        <f t="shared" si="17"/>
        <v>4318.552412020163</v>
      </c>
    </row>
    <row r="336" spans="1:3" ht="12.75">
      <c r="A336">
        <f t="shared" si="16"/>
        <v>5.349999999999929</v>
      </c>
      <c r="B336">
        <f t="shared" si="15"/>
        <v>4274.148884028375</v>
      </c>
      <c r="C336">
        <f t="shared" si="17"/>
        <v>4319.434915229241</v>
      </c>
    </row>
    <row r="337" spans="1:3" ht="12.75">
      <c r="A337">
        <f t="shared" si="16"/>
        <v>5.359999999999928</v>
      </c>
      <c r="B337">
        <f t="shared" si="15"/>
        <v>4275.889185236412</v>
      </c>
      <c r="C337">
        <f t="shared" si="17"/>
        <v>4320.300325409119</v>
      </c>
    </row>
    <row r="338" spans="1:3" ht="12.75">
      <c r="A338">
        <f t="shared" si="16"/>
        <v>5.369999999999928</v>
      </c>
      <c r="B338">
        <f t="shared" si="15"/>
        <v>4277.5959502055175</v>
      </c>
      <c r="C338">
        <f t="shared" si="17"/>
        <v>4321.148971951445</v>
      </c>
    </row>
    <row r="339" spans="1:3" ht="12.75">
      <c r="A339">
        <f t="shared" si="16"/>
        <v>5.379999999999928</v>
      </c>
      <c r="B339">
        <f t="shared" si="15"/>
        <v>4279.26981855762</v>
      </c>
      <c r="C339">
        <f t="shared" si="17"/>
        <v>4321.981177965411</v>
      </c>
    </row>
    <row r="340" spans="1:3" ht="12.75">
      <c r="A340">
        <f t="shared" si="16"/>
        <v>5.389999999999928</v>
      </c>
      <c r="B340">
        <f t="shared" si="15"/>
        <v>4280.911417973815</v>
      </c>
      <c r="C340">
        <f t="shared" si="17"/>
        <v>4322.797260395055</v>
      </c>
    </row>
    <row r="341" spans="1:3" ht="12.75">
      <c r="A341">
        <f t="shared" si="16"/>
        <v>5.3999999999999275</v>
      </c>
      <c r="B341">
        <f t="shared" si="15"/>
        <v>4282.521364407119</v>
      </c>
      <c r="C341">
        <f t="shared" si="17"/>
        <v>4323.59753013445</v>
      </c>
    </row>
    <row r="342" spans="1:3" ht="12.75">
      <c r="A342">
        <f t="shared" si="16"/>
        <v>5.409999999999927</v>
      </c>
      <c r="B342">
        <f t="shared" si="15"/>
        <v>4284.1002622918295</v>
      </c>
      <c r="C342">
        <f t="shared" si="17"/>
        <v>4324.382292140852</v>
      </c>
    </row>
    <row r="343" spans="1:3" ht="12.75">
      <c r="A343">
        <f t="shared" si="16"/>
        <v>5.419999999999927</v>
      </c>
      <c r="B343">
        <f t="shared" si="15"/>
        <v>4285.648704749551</v>
      </c>
      <c r="C343">
        <f t="shared" si="17"/>
        <v>4325.1518455458145</v>
      </c>
    </row>
    <row r="344" spans="1:3" ht="12.75">
      <c r="A344">
        <f t="shared" si="16"/>
        <v>5.429999999999927</v>
      </c>
      <c r="B344">
        <f t="shared" si="15"/>
        <v>4287.167273791908</v>
      </c>
      <c r="C344">
        <f t="shared" si="17"/>
        <v>4325.906483764318</v>
      </c>
    </row>
    <row r="345" spans="1:3" ht="12.75">
      <c r="A345">
        <f t="shared" si="16"/>
        <v>5.439999999999927</v>
      </c>
      <c r="B345">
        <f t="shared" si="15"/>
        <v>4288.65654051999</v>
      </c>
      <c r="C345">
        <f t="shared" si="17"/>
        <v>4326.646494601935</v>
      </c>
    </row>
    <row r="346" spans="1:3" ht="12.75">
      <c r="A346">
        <f t="shared" si="16"/>
        <v>5.4499999999999265</v>
      </c>
      <c r="B346">
        <f t="shared" si="15"/>
        <v>4290.117065320559</v>
      </c>
      <c r="C346">
        <f t="shared" si="17"/>
        <v>4327.372160360074</v>
      </c>
    </row>
    <row r="347" spans="1:3" ht="12.75">
      <c r="A347">
        <f t="shared" si="16"/>
        <v>5.459999999999926</v>
      </c>
      <c r="B347">
        <f t="shared" si="15"/>
        <v>4291.549398059063</v>
      </c>
      <c r="C347">
        <f t="shared" si="17"/>
        <v>4328.083757939322</v>
      </c>
    </row>
    <row r="348" spans="1:3" ht="12.75">
      <c r="A348">
        <f t="shared" si="16"/>
        <v>5.469999999999926</v>
      </c>
      <c r="B348">
        <f t="shared" si="15"/>
        <v>4292.954078269496</v>
      </c>
      <c r="C348">
        <f t="shared" si="17"/>
        <v>4328.781558940921</v>
      </c>
    </row>
    <row r="349" spans="1:3" ht="12.75">
      <c r="A349">
        <f t="shared" si="16"/>
        <v>5.479999999999926</v>
      </c>
      <c r="B349">
        <f t="shared" si="15"/>
        <v>4294.331635341138</v>
      </c>
      <c r="C349">
        <f t="shared" si="17"/>
        <v>4329.465829766419</v>
      </c>
    </row>
    <row r="350" spans="1:3" ht="12.75">
      <c r="A350">
        <f t="shared" si="16"/>
        <v>5.489999999999926</v>
      </c>
      <c r="B350">
        <f t="shared" si="15"/>
        <v>4295.682588702207</v>
      </c>
      <c r="C350">
        <f t="shared" si="17"/>
        <v>4330.136831715508</v>
      </c>
    </row>
    <row r="351" spans="1:3" ht="12.75">
      <c r="A351">
        <f t="shared" si="16"/>
        <v>5.499999999999925</v>
      </c>
      <c r="B351">
        <f t="shared" si="15"/>
        <v>4297.007448000478</v>
      </c>
      <c r="C351">
        <f t="shared" si="17"/>
        <v>4330.794821082087</v>
      </c>
    </row>
    <row r="352" spans="1:3" ht="12.75">
      <c r="A352">
        <f t="shared" si="16"/>
        <v>5.509999999999925</v>
      </c>
      <c r="B352">
        <f t="shared" si="15"/>
        <v>4298.306713280899</v>
      </c>
      <c r="C352">
        <f t="shared" si="17"/>
        <v>4331.440049248592</v>
      </c>
    </row>
    <row r="353" spans="1:3" ht="12.75">
      <c r="A353">
        <f t="shared" si="16"/>
        <v>5.519999999999925</v>
      </c>
      <c r="B353">
        <f t="shared" si="15"/>
        <v>4299.580875160236</v>
      </c>
      <c r="C353">
        <f t="shared" si="17"/>
        <v>4332.072762778597</v>
      </c>
    </row>
    <row r="354" spans="1:3" ht="12.75">
      <c r="A354">
        <f t="shared" si="16"/>
        <v>5.529999999999925</v>
      </c>
      <c r="B354">
        <f t="shared" si="15"/>
        <v>4300.830414998799</v>
      </c>
      <c r="C354">
        <f t="shared" si="17"/>
        <v>4332.693203507734</v>
      </c>
    </row>
    <row r="355" spans="1:3" ht="12.75">
      <c r="A355">
        <f t="shared" si="16"/>
        <v>5.5399999999999245</v>
      </c>
      <c r="B355">
        <f t="shared" si="15"/>
        <v>4302.055805069269</v>
      </c>
      <c r="C355">
        <f t="shared" si="17"/>
        <v>4333.301608632958</v>
      </c>
    </row>
    <row r="356" spans="1:3" ht="12.75">
      <c r="A356">
        <f t="shared" si="16"/>
        <v>5.549999999999924</v>
      </c>
      <c r="B356">
        <f t="shared" si="15"/>
        <v>4303.257508722695</v>
      </c>
      <c r="C356">
        <f t="shared" si="17"/>
        <v>4333.898210800173</v>
      </c>
    </row>
    <row r="357" spans="1:3" ht="12.75">
      <c r="A357">
        <f t="shared" si="16"/>
        <v>5.559999999999924</v>
      </c>
      <c r="B357">
        <f t="shared" si="15"/>
        <v>4304.435980551668</v>
      </c>
      <c r="C357">
        <f t="shared" si="17"/>
        <v>4334.483238190263</v>
      </c>
    </row>
    <row r="358" spans="1:3" ht="12.75">
      <c r="A358">
        <f t="shared" si="16"/>
        <v>5.569999999999924</v>
      </c>
      <c r="B358">
        <f t="shared" si="15"/>
        <v>4305.591666550722</v>
      </c>
      <c r="C358">
        <f t="shared" si="17"/>
        <v>4335.056914603544</v>
      </c>
    </row>
    <row r="359" spans="1:3" ht="12.75">
      <c r="A359">
        <f t="shared" si="16"/>
        <v>5.579999999999924</v>
      </c>
      <c r="B359">
        <f t="shared" si="15"/>
        <v>4306.725004274012</v>
      </c>
      <c r="C359">
        <f t="shared" si="17"/>
        <v>4335.619459542668</v>
      </c>
    </row>
    <row r="360" spans="1:3" ht="12.75">
      <c r="A360">
        <f t="shared" si="16"/>
        <v>5.5899999999999235</v>
      </c>
      <c r="B360">
        <f t="shared" si="15"/>
        <v>4307.83642299029</v>
      </c>
      <c r="C360">
        <f t="shared" si="17"/>
        <v>4336.1710882940015</v>
      </c>
    </row>
    <row r="361" spans="1:3" ht="12.75">
      <c r="A361">
        <f t="shared" si="16"/>
        <v>5.599999999999923</v>
      </c>
      <c r="B361">
        <f t="shared" si="15"/>
        <v>4308.926343835218</v>
      </c>
      <c r="C361">
        <f t="shared" si="17"/>
        <v>4336.712012007515</v>
      </c>
    </row>
    <row r="362" spans="1:3" ht="12.75">
      <c r="A362">
        <f t="shared" si="16"/>
        <v>5.609999999999923</v>
      </c>
      <c r="B362">
        <f t="shared" si="15"/>
        <v>4309.9951799610835</v>
      </c>
      <c r="C362">
        <f t="shared" si="17"/>
        <v>4337.242437775194</v>
      </c>
    </row>
    <row r="363" spans="1:3" ht="12.75">
      <c r="A363">
        <f t="shared" si="16"/>
        <v>5.619999999999923</v>
      </c>
      <c r="B363">
        <f t="shared" si="15"/>
        <v>4311.043336683906</v>
      </c>
      <c r="C363">
        <f t="shared" si="17"/>
        <v>4337.76256870801</v>
      </c>
    </row>
    <row r="364" spans="1:3" ht="12.75">
      <c r="A364">
        <f t="shared" si="16"/>
        <v>5.629999999999923</v>
      </c>
      <c r="B364">
        <f t="shared" si="15"/>
        <v>4312.0712116280165</v>
      </c>
      <c r="C364">
        <f t="shared" si="17"/>
        <v>4338.272604011468</v>
      </c>
    </row>
    <row r="365" spans="1:3" ht="12.75">
      <c r="A365">
        <f t="shared" si="16"/>
        <v>5.639999999999922</v>
      </c>
      <c r="B365">
        <f t="shared" si="15"/>
        <v>4313.0791948681335</v>
      </c>
      <c r="C365">
        <f t="shared" si="17"/>
        <v>4338.772739059765</v>
      </c>
    </row>
    <row r="366" spans="1:3" ht="12.75">
      <c r="A366">
        <f t="shared" si="16"/>
        <v>5.649999999999922</v>
      </c>
      <c r="B366">
        <f aca="true" t="shared" si="18" ref="B366:B401">4364*(1-EXP(-1.966*(A366-3.025)))^2</f>
        <v>4314.067669068948</v>
      </c>
      <c r="C366">
        <f t="shared" si="17"/>
        <v>4339.2631654685665</v>
      </c>
    </row>
    <row r="367" spans="1:3" ht="12.75">
      <c r="A367">
        <f t="shared" si="16"/>
        <v>5.659999999999922</v>
      </c>
      <c r="B367">
        <f t="shared" si="18"/>
        <v>4315.037009622302</v>
      </c>
      <c r="C367">
        <f t="shared" si="17"/>
        <v>4339.7440711664485</v>
      </c>
    </row>
    <row r="368" spans="1:3" ht="12.75">
      <c r="A368">
        <f t="shared" si="16"/>
        <v>5.669999999999922</v>
      </c>
      <c r="B368">
        <f t="shared" si="18"/>
        <v>4315.987584781949</v>
      </c>
      <c r="C368">
        <f t="shared" si="17"/>
        <v>4340.215640465</v>
      </c>
    </row>
    <row r="369" spans="1:3" ht="12.75">
      <c r="A369">
        <f t="shared" si="16"/>
        <v>5.679999999999922</v>
      </c>
      <c r="B369">
        <f t="shared" si="18"/>
        <v>4316.919755795969</v>
      </c>
      <c r="C369">
        <f t="shared" si="17"/>
        <v>4340.678054127647</v>
      </c>
    </row>
    <row r="370" spans="1:3" ht="12.75">
      <c r="A370">
        <f t="shared" si="16"/>
        <v>5.689999999999921</v>
      </c>
      <c r="B370">
        <f t="shared" si="18"/>
        <v>4317.833877036838</v>
      </c>
      <c r="C370">
        <f t="shared" si="17"/>
        <v>4341.13148943717</v>
      </c>
    </row>
    <row r="371" spans="1:3" ht="12.75">
      <c r="A371">
        <f t="shared" si="16"/>
        <v>5.699999999999921</v>
      </c>
      <c r="B371">
        <f t="shared" si="18"/>
        <v>4318.730296129241</v>
      </c>
      <c r="C371">
        <f t="shared" si="17"/>
        <v>4341.576120261996</v>
      </c>
    </row>
    <row r="372" spans="1:3" ht="12.75">
      <c r="A372">
        <f t="shared" si="16"/>
        <v>5.709999999999921</v>
      </c>
      <c r="B372">
        <f t="shared" si="18"/>
        <v>4319.609354075595</v>
      </c>
      <c r="C372">
        <f t="shared" si="17"/>
        <v>4342.012117121236</v>
      </c>
    </row>
    <row r="373" spans="1:3" ht="12.75">
      <c r="A373">
        <f t="shared" si="16"/>
        <v>5.719999999999921</v>
      </c>
      <c r="B373">
        <f t="shared" si="18"/>
        <v>4320.4713853793755</v>
      </c>
      <c r="C373">
        <f t="shared" si="17"/>
        <v>4342.439647248516</v>
      </c>
    </row>
    <row r="374" spans="1:3" ht="12.75">
      <c r="A374">
        <f t="shared" si="16"/>
        <v>5.7299999999999205</v>
      </c>
      <c r="B374">
        <f t="shared" si="18"/>
        <v>4321.316718166254</v>
      </c>
      <c r="C374">
        <f t="shared" si="17"/>
        <v>4342.858874654632</v>
      </c>
    </row>
    <row r="375" spans="1:3" ht="12.75">
      <c r="A375">
        <f t="shared" si="16"/>
        <v>5.73999999999992</v>
      </c>
      <c r="B375">
        <f t="shared" si="18"/>
        <v>4322.145674303078</v>
      </c>
      <c r="C375">
        <f t="shared" si="17"/>
        <v>4343.269960189011</v>
      </c>
    </row>
    <row r="376" spans="1:3" ht="12.75">
      <c r="A376">
        <f t="shared" si="16"/>
        <v>5.74999999999992</v>
      </c>
      <c r="B376">
        <f t="shared" si="18"/>
        <v>4322.958569514741</v>
      </c>
      <c r="C376">
        <f t="shared" si="17"/>
        <v>4343.673061600048</v>
      </c>
    </row>
    <row r="377" spans="1:3" ht="12.75">
      <c r="A377">
        <f t="shared" si="16"/>
        <v>5.75999999999992</v>
      </c>
      <c r="B377">
        <f t="shared" si="18"/>
        <v>4323.755713498966</v>
      </c>
      <c r="C377">
        <f t="shared" si="17"/>
        <v>4344.0683335943</v>
      </c>
    </row>
    <row r="378" spans="1:3" ht="12.75">
      <c r="A378">
        <f t="shared" si="16"/>
        <v>5.76999999999992</v>
      </c>
      <c r="B378">
        <f t="shared" si="18"/>
        <v>4324.537410039045</v>
      </c>
      <c r="C378">
        <f t="shared" si="17"/>
        <v>4344.455927894582</v>
      </c>
    </row>
    <row r="379" spans="1:3" ht="12.75">
      <c r="A379">
        <f t="shared" si="16"/>
        <v>5.779999999999919</v>
      </c>
      <c r="B379">
        <f t="shared" si="18"/>
        <v>4325.30395711455</v>
      </c>
      <c r="C379">
        <f t="shared" si="17"/>
        <v>4344.835993296971</v>
      </c>
    </row>
    <row r="380" spans="1:3" ht="12.75">
      <c r="A380">
        <f t="shared" si="16"/>
        <v>5.789999999999919</v>
      </c>
      <c r="B380">
        <f t="shared" si="18"/>
        <v>4326.055647010066</v>
      </c>
      <c r="C380">
        <f t="shared" si="17"/>
        <v>4345.208675726736</v>
      </c>
    </row>
    <row r="381" spans="1:3" ht="12.75">
      <c r="A381">
        <f t="shared" si="16"/>
        <v>5.799999999999919</v>
      </c>
      <c r="B381">
        <f t="shared" si="18"/>
        <v>4326.792766421978</v>
      </c>
      <c r="C381">
        <f t="shared" si="17"/>
        <v>4345.57411829324</v>
      </c>
    </row>
    <row r="382" spans="1:3" ht="12.75">
      <c r="A382">
        <f t="shared" si="16"/>
        <v>5.809999999999919</v>
      </c>
      <c r="B382">
        <f t="shared" si="18"/>
        <v>4327.515596563321</v>
      </c>
      <c r="C382">
        <f t="shared" si="17"/>
        <v>4345.932461343782</v>
      </c>
    </row>
    <row r="383" spans="1:3" ht="12.75">
      <c r="A383">
        <f t="shared" si="16"/>
        <v>5.819999999999919</v>
      </c>
      <c r="B383">
        <f t="shared" si="18"/>
        <v>4328.224413266753</v>
      </c>
      <c r="C383">
        <f t="shared" si="17"/>
        <v>4346.2838425164555</v>
      </c>
    </row>
    <row r="384" spans="1:3" ht="12.75">
      <c r="A384">
        <f t="shared" si="16"/>
        <v>5.829999999999918</v>
      </c>
      <c r="B384">
        <f t="shared" si="18"/>
        <v>4328.919487085665</v>
      </c>
      <c r="C384">
        <f t="shared" si="17"/>
        <v>4346.628396791994</v>
      </c>
    </row>
    <row r="385" spans="1:3" ht="12.75">
      <c r="A385">
        <f t="shared" si="16"/>
        <v>5.839999999999918</v>
      </c>
      <c r="B385">
        <f t="shared" si="18"/>
        <v>4329.601083393464</v>
      </c>
      <c r="C385">
        <f t="shared" si="17"/>
        <v>4346.966256544656</v>
      </c>
    </row>
    <row r="386" spans="1:3" ht="12.75">
      <c r="A386">
        <f t="shared" si="16"/>
        <v>5.849999999999918</v>
      </c>
      <c r="B386">
        <f t="shared" si="18"/>
        <v>4330.269462481052</v>
      </c>
      <c r="C386">
        <f t="shared" si="17"/>
        <v>4347.297551592139</v>
      </c>
    </row>
    <row r="387" spans="1:3" ht="12.75">
      <c r="A387">
        <f t="shared" si="16"/>
        <v>5.859999999999918</v>
      </c>
      <c r="B387">
        <f t="shared" si="18"/>
        <v>4330.924879652549</v>
      </c>
      <c r="C387">
        <f t="shared" si="17"/>
        <v>4347.622409244563</v>
      </c>
    </row>
    <row r="388" spans="1:3" ht="12.75">
      <c r="A388">
        <f t="shared" si="16"/>
        <v>5.8699999999999175</v>
      </c>
      <c r="B388">
        <f t="shared" si="18"/>
        <v>4331.567585319261</v>
      </c>
      <c r="C388">
        <f t="shared" si="17"/>
        <v>4347.94095435253</v>
      </c>
    </row>
    <row r="389" spans="1:3" ht="12.75">
      <c r="A389">
        <f t="shared" si="16"/>
        <v>5.879999999999917</v>
      </c>
      <c r="B389">
        <f t="shared" si="18"/>
        <v>4332.197825091954</v>
      </c>
      <c r="C389">
        <f t="shared" si="17"/>
        <v>4348.253309354271</v>
      </c>
    </row>
    <row r="390" spans="1:3" ht="12.75">
      <c r="A390">
        <f t="shared" si="16"/>
        <v>5.889999999999917</v>
      </c>
      <c r="B390">
        <f t="shared" si="18"/>
        <v>4332.815839871438</v>
      </c>
      <c r="C390">
        <f t="shared" si="17"/>
        <v>4348.559594321912</v>
      </c>
    </row>
    <row r="391" spans="1:3" ht="12.75">
      <c r="A391">
        <f t="shared" si="16"/>
        <v>5.899999999999917</v>
      </c>
      <c r="B391">
        <f t="shared" si="18"/>
        <v>4333.4218659374965</v>
      </c>
      <c r="C391">
        <f t="shared" si="17"/>
        <v>4348.859927006857</v>
      </c>
    </row>
    <row r="392" spans="1:3" ht="12.75">
      <c r="A392">
        <f t="shared" si="16"/>
        <v>5.909999999999917</v>
      </c>
      <c r="B392">
        <f t="shared" si="18"/>
        <v>4334.0161350362005</v>
      </c>
      <c r="C392">
        <f t="shared" si="17"/>
        <v>4349.154422884322</v>
      </c>
    </row>
    <row r="393" spans="1:3" ht="12.75">
      <c r="A393">
        <f t="shared" si="16"/>
        <v>5.919999999999916</v>
      </c>
      <c r="B393">
        <f t="shared" si="18"/>
        <v>4334.598874465612</v>
      </c>
      <c r="C393">
        <f t="shared" si="17"/>
        <v>4349.443195197021</v>
      </c>
    </row>
    <row r="394" spans="1:3" ht="12.75">
      <c r="A394">
        <f aca="true" t="shared" si="19" ref="A394:A401">A393+0.01</f>
        <v>5.929999999999916</v>
      </c>
      <c r="B394">
        <f t="shared" si="18"/>
        <v>4335.170307159933</v>
      </c>
      <c r="C394">
        <f aca="true" t="shared" si="20" ref="C394:C401">4364*(1-EXP(-1.966*(A394-2.667)))^2</f>
        <v>4349.726354998028</v>
      </c>
    </row>
    <row r="395" spans="1:3" ht="12.75">
      <c r="A395">
        <f t="shared" si="19"/>
        <v>5.939999999999916</v>
      </c>
      <c r="B395">
        <f t="shared" si="18"/>
        <v>4335.730651772095</v>
      </c>
      <c r="C395">
        <f t="shared" si="20"/>
        <v>4350.004011192833</v>
      </c>
    </row>
    <row r="396" spans="1:3" ht="12.75">
      <c r="A396">
        <f t="shared" si="19"/>
        <v>5.949999999999916</v>
      </c>
      <c r="B396">
        <f t="shared" si="18"/>
        <v>4336.2801227548425</v>
      </c>
      <c r="C396">
        <f t="shared" si="20"/>
        <v>4350.276270580587</v>
      </c>
    </row>
    <row r="397" spans="1:3" ht="12.75">
      <c r="A397">
        <f t="shared" si="19"/>
        <v>5.959999999999916</v>
      </c>
      <c r="B397">
        <f t="shared" si="18"/>
        <v>4336.818930440322</v>
      </c>
      <c r="C397">
        <f t="shared" si="20"/>
        <v>4350.543237894583</v>
      </c>
    </row>
    <row r="398" spans="1:3" ht="12.75">
      <c r="A398">
        <f t="shared" si="19"/>
        <v>5.969999999999915</v>
      </c>
      <c r="B398">
        <f t="shared" si="18"/>
        <v>4337.347281118205</v>
      </c>
      <c r="C398">
        <f t="shared" si="20"/>
        <v>4350.805015841955</v>
      </c>
    </row>
    <row r="399" spans="1:3" ht="12.75">
      <c r="A399">
        <f t="shared" si="19"/>
        <v>5.979999999999915</v>
      </c>
      <c r="B399">
        <f t="shared" si="18"/>
        <v>4337.86537711237</v>
      </c>
      <c r="C399">
        <f t="shared" si="20"/>
        <v>4351.061705142635</v>
      </c>
    </row>
    <row r="400" spans="1:3" ht="12.75">
      <c r="A400">
        <f t="shared" si="19"/>
        <v>5.989999999999915</v>
      </c>
      <c r="B400">
        <f t="shared" si="18"/>
        <v>4338.373416856172</v>
      </c>
      <c r="C400">
        <f t="shared" si="20"/>
        <v>4351.313404567562</v>
      </c>
    </row>
    <row r="401" spans="1:3" ht="12.75">
      <c r="A401">
        <f t="shared" si="19"/>
        <v>5.999999999999915</v>
      </c>
      <c r="B401">
        <f t="shared" si="18"/>
        <v>4338.871594966324</v>
      </c>
      <c r="C401">
        <f t="shared" si="20"/>
        <v>4351.560210976174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2" sqref="B2:B38"/>
    </sheetView>
  </sheetViews>
  <sheetFormatPr defaultColWidth="9.00390625" defaultRowHeight="12.75"/>
  <sheetData>
    <row r="1" spans="1:2" ht="12.75">
      <c r="A1">
        <v>0</v>
      </c>
      <c r="B1">
        <f>214.519-2*0.6074*(A1+0.5)</f>
        <v>213.9116</v>
      </c>
    </row>
    <row r="2" spans="1:2" ht="12.75">
      <c r="A2">
        <f>A1+1</f>
        <v>1</v>
      </c>
      <c r="B2">
        <f aca="true" t="shared" si="0" ref="B2:B38">214.519-2*0.6074*(A2+0.5)</f>
        <v>212.6968</v>
      </c>
    </row>
    <row r="3" spans="1:2" ht="12.75">
      <c r="A3">
        <f aca="true" t="shared" si="1" ref="A3:A37">A2+1</f>
        <v>2</v>
      </c>
      <c r="B3">
        <f t="shared" si="0"/>
        <v>211.482</v>
      </c>
    </row>
    <row r="4" spans="1:2" ht="12.75">
      <c r="A4">
        <f t="shared" si="1"/>
        <v>3</v>
      </c>
      <c r="B4">
        <f t="shared" si="0"/>
        <v>210.2672</v>
      </c>
    </row>
    <row r="5" spans="1:2" ht="12.75">
      <c r="A5">
        <f t="shared" si="1"/>
        <v>4</v>
      </c>
      <c r="B5">
        <f t="shared" si="0"/>
        <v>209.0524</v>
      </c>
    </row>
    <row r="6" spans="1:2" ht="12.75">
      <c r="A6">
        <f t="shared" si="1"/>
        <v>5</v>
      </c>
      <c r="B6">
        <f t="shared" si="0"/>
        <v>207.8376</v>
      </c>
    </row>
    <row r="7" spans="1:2" ht="12.75">
      <c r="A7">
        <f t="shared" si="1"/>
        <v>6</v>
      </c>
      <c r="B7">
        <f t="shared" si="0"/>
        <v>206.6228</v>
      </c>
    </row>
    <row r="8" spans="1:2" ht="12.75">
      <c r="A8">
        <f t="shared" si="1"/>
        <v>7</v>
      </c>
      <c r="B8">
        <f t="shared" si="0"/>
        <v>205.40800000000002</v>
      </c>
    </row>
    <row r="9" spans="1:2" ht="12.75">
      <c r="A9">
        <f t="shared" si="1"/>
        <v>8</v>
      </c>
      <c r="B9">
        <f t="shared" si="0"/>
        <v>204.1932</v>
      </c>
    </row>
    <row r="10" spans="1:2" ht="12.75">
      <c r="A10">
        <f t="shared" si="1"/>
        <v>9</v>
      </c>
      <c r="B10">
        <f t="shared" si="0"/>
        <v>202.9784</v>
      </c>
    </row>
    <row r="11" spans="1:2" ht="12.75">
      <c r="A11">
        <f t="shared" si="1"/>
        <v>10</v>
      </c>
      <c r="B11">
        <f t="shared" si="0"/>
        <v>201.7636</v>
      </c>
    </row>
    <row r="12" spans="1:2" ht="12.75">
      <c r="A12">
        <f t="shared" si="1"/>
        <v>11</v>
      </c>
      <c r="B12">
        <f t="shared" si="0"/>
        <v>200.5488</v>
      </c>
    </row>
    <row r="13" spans="1:2" ht="12.75">
      <c r="A13">
        <f t="shared" si="1"/>
        <v>12</v>
      </c>
      <c r="B13">
        <f t="shared" si="0"/>
        <v>199.334</v>
      </c>
    </row>
    <row r="14" spans="1:2" ht="12.75">
      <c r="A14">
        <f t="shared" si="1"/>
        <v>13</v>
      </c>
      <c r="B14">
        <f t="shared" si="0"/>
        <v>198.1192</v>
      </c>
    </row>
    <row r="15" spans="1:2" ht="12.75">
      <c r="A15">
        <f t="shared" si="1"/>
        <v>14</v>
      </c>
      <c r="B15">
        <f t="shared" si="0"/>
        <v>196.9044</v>
      </c>
    </row>
    <row r="16" spans="1:2" ht="12.75">
      <c r="A16">
        <f t="shared" si="1"/>
        <v>15</v>
      </c>
      <c r="B16">
        <f t="shared" si="0"/>
        <v>195.6896</v>
      </c>
    </row>
    <row r="17" spans="1:2" ht="12.75">
      <c r="A17">
        <f t="shared" si="1"/>
        <v>16</v>
      </c>
      <c r="B17">
        <f t="shared" si="0"/>
        <v>194.47480000000002</v>
      </c>
    </row>
    <row r="18" spans="1:2" ht="12.75">
      <c r="A18">
        <f t="shared" si="1"/>
        <v>17</v>
      </c>
      <c r="B18">
        <f t="shared" si="0"/>
        <v>193.26</v>
      </c>
    </row>
    <row r="19" spans="1:2" ht="12.75">
      <c r="A19">
        <f t="shared" si="1"/>
        <v>18</v>
      </c>
      <c r="B19">
        <f t="shared" si="0"/>
        <v>192.0452</v>
      </c>
    </row>
    <row r="20" spans="1:2" ht="12.75">
      <c r="A20">
        <f t="shared" si="1"/>
        <v>19</v>
      </c>
      <c r="B20">
        <f t="shared" si="0"/>
        <v>190.8304</v>
      </c>
    </row>
    <row r="21" spans="1:2" ht="12.75">
      <c r="A21">
        <f t="shared" si="1"/>
        <v>20</v>
      </c>
      <c r="B21">
        <f t="shared" si="0"/>
        <v>189.6156</v>
      </c>
    </row>
    <row r="22" spans="1:2" ht="12.75">
      <c r="A22">
        <f t="shared" si="1"/>
        <v>21</v>
      </c>
      <c r="B22">
        <f t="shared" si="0"/>
        <v>188.4008</v>
      </c>
    </row>
    <row r="23" spans="1:2" ht="12.75">
      <c r="A23">
        <f t="shared" si="1"/>
        <v>22</v>
      </c>
      <c r="B23">
        <f t="shared" si="0"/>
        <v>187.186</v>
      </c>
    </row>
    <row r="24" spans="1:2" ht="12.75">
      <c r="A24">
        <f t="shared" si="1"/>
        <v>23</v>
      </c>
      <c r="B24">
        <f t="shared" si="0"/>
        <v>185.9712</v>
      </c>
    </row>
    <row r="25" spans="1:2" ht="12.75">
      <c r="A25">
        <f t="shared" si="1"/>
        <v>24</v>
      </c>
      <c r="B25">
        <f t="shared" si="0"/>
        <v>184.7564</v>
      </c>
    </row>
    <row r="26" spans="1:2" ht="12.75">
      <c r="A26">
        <f t="shared" si="1"/>
        <v>25</v>
      </c>
      <c r="B26">
        <f t="shared" si="0"/>
        <v>183.54160000000002</v>
      </c>
    </row>
    <row r="27" spans="1:2" ht="12.75">
      <c r="A27">
        <f t="shared" si="1"/>
        <v>26</v>
      </c>
      <c r="B27">
        <f t="shared" si="0"/>
        <v>182.3268</v>
      </c>
    </row>
    <row r="28" spans="1:2" ht="12.75">
      <c r="A28">
        <f t="shared" si="1"/>
        <v>27</v>
      </c>
      <c r="B28">
        <f t="shared" si="0"/>
        <v>181.112</v>
      </c>
    </row>
    <row r="29" spans="1:2" ht="12.75">
      <c r="A29">
        <f t="shared" si="1"/>
        <v>28</v>
      </c>
      <c r="B29">
        <f t="shared" si="0"/>
        <v>179.8972</v>
      </c>
    </row>
    <row r="30" spans="1:2" ht="12.75">
      <c r="A30">
        <f t="shared" si="1"/>
        <v>29</v>
      </c>
      <c r="B30">
        <f t="shared" si="0"/>
        <v>178.6824</v>
      </c>
    </row>
    <row r="31" spans="1:2" ht="12.75">
      <c r="A31">
        <f t="shared" si="1"/>
        <v>30</v>
      </c>
      <c r="B31">
        <f t="shared" si="0"/>
        <v>177.4676</v>
      </c>
    </row>
    <row r="32" spans="1:2" ht="12.75">
      <c r="A32">
        <f t="shared" si="1"/>
        <v>31</v>
      </c>
      <c r="B32">
        <f t="shared" si="0"/>
        <v>176.2528</v>
      </c>
    </row>
    <row r="33" spans="1:2" ht="12.75">
      <c r="A33">
        <f t="shared" si="1"/>
        <v>32</v>
      </c>
      <c r="B33">
        <f t="shared" si="0"/>
        <v>175.038</v>
      </c>
    </row>
    <row r="34" spans="1:2" ht="12.75">
      <c r="A34">
        <f t="shared" si="1"/>
        <v>33</v>
      </c>
      <c r="B34">
        <f t="shared" si="0"/>
        <v>173.82319999999999</v>
      </c>
    </row>
    <row r="35" spans="1:2" ht="12.75">
      <c r="A35">
        <f t="shared" si="1"/>
        <v>34</v>
      </c>
      <c r="B35">
        <f t="shared" si="0"/>
        <v>172.60840000000002</v>
      </c>
    </row>
    <row r="36" spans="1:2" ht="12.75">
      <c r="A36">
        <f t="shared" si="1"/>
        <v>35</v>
      </c>
      <c r="B36">
        <f t="shared" si="0"/>
        <v>171.3936</v>
      </c>
    </row>
    <row r="37" spans="1:2" ht="12.75">
      <c r="A37">
        <f t="shared" si="1"/>
        <v>36</v>
      </c>
      <c r="B37">
        <f t="shared" si="0"/>
        <v>170.1788</v>
      </c>
    </row>
    <row r="38" spans="1:2" ht="12.75">
      <c r="A38">
        <v>63.63</v>
      </c>
      <c r="B38">
        <f t="shared" si="0"/>
        <v>136.613876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2" sqref="C2"/>
    </sheetView>
  </sheetViews>
  <sheetFormatPr defaultColWidth="9.00390625" defaultRowHeight="12.75"/>
  <sheetData>
    <row r="1" spans="1:2" ht="12.75">
      <c r="A1" t="s">
        <v>0</v>
      </c>
      <c r="B1" t="s">
        <v>1</v>
      </c>
    </row>
    <row r="2" spans="1:2" ht="12.75">
      <c r="A2">
        <v>0</v>
      </c>
      <c r="B2">
        <v>15666</v>
      </c>
    </row>
    <row r="3" spans="1:3" ht="12.75">
      <c r="A3">
        <v>17</v>
      </c>
      <c r="B3">
        <v>17607</v>
      </c>
      <c r="C3">
        <f aca="true" t="shared" si="0" ref="C3:C22">-1.0218*A3*A3+131.53*A3+15666</f>
        <v>17606.7098</v>
      </c>
    </row>
    <row r="4" spans="1:3" ht="12.75">
      <c r="A4">
        <f>A3+1</f>
        <v>18</v>
      </c>
      <c r="B4">
        <v>17703</v>
      </c>
      <c r="C4">
        <f t="shared" si="0"/>
        <v>17702.4768</v>
      </c>
    </row>
    <row r="5" spans="1:3" ht="12.75">
      <c r="A5">
        <f aca="true" t="shared" si="1" ref="A5:A22">A4+1</f>
        <v>19</v>
      </c>
      <c r="B5">
        <v>17797</v>
      </c>
      <c r="C5">
        <f t="shared" si="0"/>
        <v>17796.2002</v>
      </c>
    </row>
    <row r="6" spans="1:3" ht="12.75">
      <c r="A6">
        <f t="shared" si="1"/>
        <v>20</v>
      </c>
      <c r="B6">
        <v>17888</v>
      </c>
      <c r="C6">
        <f t="shared" si="0"/>
        <v>17887.88</v>
      </c>
    </row>
    <row r="7" spans="1:3" ht="12.75">
      <c r="A7">
        <f t="shared" si="1"/>
        <v>21</v>
      </c>
      <c r="B7">
        <v>17977</v>
      </c>
      <c r="C7">
        <f t="shared" si="0"/>
        <v>17977.5162</v>
      </c>
    </row>
    <row r="8" spans="1:3" ht="12.75">
      <c r="A8">
        <f t="shared" si="1"/>
        <v>22</v>
      </c>
      <c r="B8">
        <v>18065</v>
      </c>
      <c r="C8">
        <f t="shared" si="0"/>
        <v>18065.1088</v>
      </c>
    </row>
    <row r="9" spans="1:3" ht="12.75">
      <c r="A9">
        <f t="shared" si="1"/>
        <v>23</v>
      </c>
      <c r="B9">
        <v>18150</v>
      </c>
      <c r="C9">
        <f t="shared" si="0"/>
        <v>18150.6578</v>
      </c>
    </row>
    <row r="10" spans="1:3" ht="12.75">
      <c r="A10">
        <f t="shared" si="1"/>
        <v>24</v>
      </c>
      <c r="B10">
        <v>18234</v>
      </c>
      <c r="C10">
        <f t="shared" si="0"/>
        <v>18234.1632</v>
      </c>
    </row>
    <row r="11" spans="1:3" ht="12.75">
      <c r="A11">
        <f t="shared" si="1"/>
        <v>25</v>
      </c>
      <c r="B11">
        <v>18316</v>
      </c>
      <c r="C11">
        <f t="shared" si="0"/>
        <v>18315.625</v>
      </c>
    </row>
    <row r="12" spans="1:3" ht="12.75">
      <c r="A12">
        <f t="shared" si="1"/>
        <v>26</v>
      </c>
      <c r="B12">
        <v>18395</v>
      </c>
      <c r="C12">
        <f t="shared" si="0"/>
        <v>18395.0432</v>
      </c>
    </row>
    <row r="13" spans="1:3" ht="12.75">
      <c r="A13">
        <f t="shared" si="1"/>
        <v>27</v>
      </c>
      <c r="B13">
        <v>18473</v>
      </c>
      <c r="C13">
        <f t="shared" si="0"/>
        <v>18472.4178</v>
      </c>
    </row>
    <row r="14" spans="1:3" ht="12.75">
      <c r="A14">
        <f t="shared" si="1"/>
        <v>28</v>
      </c>
      <c r="B14">
        <v>18548</v>
      </c>
      <c r="C14">
        <f t="shared" si="0"/>
        <v>18547.7488</v>
      </c>
    </row>
    <row r="15" spans="1:3" ht="12.75">
      <c r="A15">
        <f t="shared" si="1"/>
        <v>29</v>
      </c>
      <c r="B15">
        <v>18621</v>
      </c>
      <c r="C15">
        <f t="shared" si="0"/>
        <v>18621.0362</v>
      </c>
    </row>
    <row r="16" spans="1:3" ht="12.75">
      <c r="A16">
        <f t="shared" si="1"/>
        <v>30</v>
      </c>
      <c r="B16">
        <v>18693</v>
      </c>
      <c r="C16">
        <f t="shared" si="0"/>
        <v>18692.28</v>
      </c>
    </row>
    <row r="17" spans="1:3" ht="12.75">
      <c r="A17">
        <f t="shared" si="1"/>
        <v>31</v>
      </c>
      <c r="B17">
        <v>18762</v>
      </c>
      <c r="C17">
        <f t="shared" si="0"/>
        <v>18761.480199999998</v>
      </c>
    </row>
    <row r="18" spans="1:3" ht="12.75">
      <c r="A18">
        <f t="shared" si="1"/>
        <v>32</v>
      </c>
      <c r="B18">
        <v>18829</v>
      </c>
      <c r="C18">
        <f t="shared" si="0"/>
        <v>18828.6368</v>
      </c>
    </row>
    <row r="19" spans="1:3" ht="12.75">
      <c r="A19">
        <f t="shared" si="1"/>
        <v>33</v>
      </c>
      <c r="B19">
        <v>18894</v>
      </c>
      <c r="C19">
        <f t="shared" si="0"/>
        <v>18893.749799999998</v>
      </c>
    </row>
    <row r="20" spans="1:3" ht="12.75">
      <c r="A20">
        <f t="shared" si="1"/>
        <v>34</v>
      </c>
      <c r="B20">
        <v>18956</v>
      </c>
      <c r="C20">
        <f t="shared" si="0"/>
        <v>18956.8192</v>
      </c>
    </row>
    <row r="21" spans="1:3" ht="12.75">
      <c r="A21">
        <f t="shared" si="1"/>
        <v>35</v>
      </c>
      <c r="B21">
        <v>19019</v>
      </c>
      <c r="C21">
        <f t="shared" si="0"/>
        <v>19017.845</v>
      </c>
    </row>
    <row r="22" spans="1:3" ht="12.75">
      <c r="A22">
        <f t="shared" si="1"/>
        <v>36</v>
      </c>
      <c r="B22">
        <v>19076</v>
      </c>
      <c r="C22">
        <f t="shared" si="0"/>
        <v>19076.8272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 М.В. Ломоносова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Баронов С.Б.</dc:creator>
  <cp:keywords/>
  <dc:description/>
  <cp:lastModifiedBy>Баронов С.Б.</cp:lastModifiedBy>
  <cp:lastPrinted>1998-12-22T15:19:46Z</cp:lastPrinted>
  <dcterms:created xsi:type="dcterms:W3CDTF">1998-12-22T14:28:49Z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