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<sst xmlns="http://schemas.openxmlformats.org/spreadsheetml/2006/main" count="24" uniqueCount="20">
  <si>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Раздел: Полиэлектролиты</t>
  </si>
  <si>
    <t xml:space="preserve">Название: Определение констант диссоциации полимерной кислоты </t>
  </si>
  <si>
    <t>и ее низкомолекулярного аналога</t>
  </si>
  <si>
    <t>и зависимости рК от α для поликислоты и ее низкомолекулярного аналога</t>
  </si>
  <si>
    <t>и получение зависимости вязкости раствора поликислоты от рН</t>
  </si>
  <si>
    <r>
      <t>Цель работы</t>
    </r>
    <r>
      <rPr>
        <sz val="10"/>
        <rFont val="Arial Cyr"/>
        <family val="0"/>
      </rPr>
      <t xml:space="preserve">: получение кривых потенциометрического титрования </t>
    </r>
  </si>
  <si>
    <t>водный раствор пропионовой кислоты, водный раствор NaOH</t>
  </si>
  <si>
    <r>
      <t>Реактивы</t>
    </r>
    <r>
      <rPr>
        <sz val="10"/>
        <rFont val="Arial Cyr"/>
        <family val="0"/>
      </rPr>
      <t xml:space="preserve">: водные растворы полиакриловой кислоты (ПАК), </t>
    </r>
  </si>
  <si>
    <t>секундомер, груша резиновая, стаканчики, бюретка</t>
  </si>
  <si>
    <r>
      <t>Приборы</t>
    </r>
    <r>
      <rPr>
        <sz val="10"/>
        <rFont val="Arial Cyr"/>
        <family val="0"/>
      </rPr>
      <t xml:space="preserve">: рН-метр (фирмы Mettler Toledo, Швейцария), магнитная мешалка, </t>
    </r>
  </si>
  <si>
    <t>Экспериментальные данные:</t>
  </si>
  <si>
    <t>для пропионовой кислоты:</t>
  </si>
  <si>
    <t>рН</t>
  </si>
  <si>
    <t>для полиакриловой кислоты:</t>
  </si>
  <si>
    <r>
      <t>V</t>
    </r>
    <r>
      <rPr>
        <b/>
        <vertAlign val="subscript"/>
        <sz val="10"/>
        <rFont val="Arial Cyr"/>
        <family val="0"/>
      </rPr>
      <t>NaOH</t>
    </r>
    <r>
      <rPr>
        <b/>
        <sz val="10"/>
        <rFont val="Arial Cyr"/>
        <family val="0"/>
      </rPr>
      <t>, мл</t>
    </r>
  </si>
  <si>
    <t>α</t>
  </si>
  <si>
    <t>рК</t>
  </si>
  <si>
    <r>
      <t>t,с(t</t>
    </r>
    <r>
      <rPr>
        <b/>
        <vertAlign val="subscript"/>
        <sz val="10"/>
        <rFont val="Arial Cyr"/>
        <family val="0"/>
      </rPr>
      <t>o</t>
    </r>
    <r>
      <rPr>
        <b/>
        <sz val="10"/>
        <rFont val="Arial Cyr"/>
        <family val="0"/>
      </rPr>
      <t>=6,4)</t>
    </r>
  </si>
  <si>
    <r>
      <t>ŋ</t>
    </r>
    <r>
      <rPr>
        <b/>
        <vertAlign val="subscript"/>
        <sz val="10"/>
        <rFont val="Arial"/>
        <family val="2"/>
      </rPr>
      <t>уд</t>
    </r>
  </si>
  <si>
    <t>27.04.06г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</si>
</sst>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</numFmts>
  <fonts count="15"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vertAlign val="subscript"/>
      <sz val="10"/>
      <name val="Arial Cyr"/>
      <family val="0"/>
    </font>
    <font>
      <sz val="12"/>
      <name val="Arial Cyr"/>
      <family val="0"/>
    </font>
    <font>
      <sz val="8.5"/>
      <name val="Arial Cyr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.25"/>
      <name val="Arial Cyr"/>
      <family val="0"/>
    </font>
    <font>
      <sz val="5.75"/>
      <name val="Arial Cyr"/>
      <family val="0"/>
    </font>
    <font>
      <sz val="9.25"/>
      <name val="Arial Cyr"/>
      <family val="0"/>
    </font>
    <font>
      <vertAlign val="subscript"/>
      <sz val="12"/>
      <name val="Arial Cyr"/>
      <family val="0"/>
    </font>
    <font>
      <sz val="8.75"/>
      <name val="Arial Cyr"/>
      <family val="0"/>
    </font>
    <font>
      <vertAlign val="subscript"/>
      <sz val="8.75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2" xfId="0" applyNumberFormat="1" applyBorder="1" applyAlignment="1">
      <alignment/>
    </xf>
    <xf numFmtId="0" fontId="7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кривые титрования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9937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пропионовая кислота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Лист1!$B$14:$B$36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Лист1!$C$14:$C$36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полиакрилат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Лист1!$B$64:$B$91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Лист1!$C$64:$C$91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66011534"/>
        <c:axId val="57232895"/>
      </c:scatterChart>
      <c:valAx>
        <c:axId val="660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V(NaOH), мл</a:t>
                </a:r>
              </a:p>
            </c:rich>
          </c:tx>
          <c:layout>
            <c:manualLayout>
              <c:xMode val="factor"/>
              <c:yMode val="factor"/>
              <c:x val="0.064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232895"/>
        <c:crosses val="autoZero"/>
        <c:crossBetween val="midCat"/>
        <c:dispUnits/>
      </c:valAx>
      <c:valAx>
        <c:axId val="572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рН</a:t>
                </a:r>
              </a:p>
            </c:rich>
          </c:tx>
          <c:layout>
            <c:manualLayout>
              <c:xMode val="factor"/>
              <c:yMode val="factor"/>
              <c:x val="0.033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0115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61325"/>
          <c:w val="0.29725"/>
          <c:h val="0.1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 Cyr"/>
                <a:ea typeface="Arial Cyr"/>
                <a:cs typeface="Arial Cyr"/>
              </a:rPr>
              <a:t>рК (α)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075"/>
          <c:w val="0.99575"/>
          <c:h val="0.94675"/>
        </c:manualLayout>
      </c:layout>
      <c:scatterChart>
        <c:scatterStyle val="lineMarker"/>
        <c:varyColors val="0"/>
        <c:ser>
          <c:idx val="0"/>
          <c:order val="0"/>
          <c:tx>
            <c:v>пропионовая кислота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Лист1!$D$14:$D$33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Лист1!$E$14:$E$33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полиакрилат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Лист1!$D$64:$D$86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Лист1!$E$64:$E$86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5334008"/>
        <c:axId val="5352889"/>
      </c:scatterChart>
      <c:valAx>
        <c:axId val="4533400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 Cyr"/>
                    <a:ea typeface="Arial Cyr"/>
                    <a:cs typeface="Arial Cyr"/>
                  </a:rPr>
                  <a:t>α</a:t>
                </a:r>
              </a:p>
            </c:rich>
          </c:tx>
          <c:layout>
            <c:manualLayout>
              <c:xMode val="factor"/>
              <c:yMode val="factor"/>
              <c:x val="0.061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52889"/>
        <c:crosses val="autoZero"/>
        <c:crossBetween val="midCat"/>
        <c:dispUnits/>
      </c:val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рК</a:t>
                </a:r>
              </a:p>
            </c:rich>
          </c:tx>
          <c:layout>
            <c:manualLayout>
              <c:xMode val="factor"/>
              <c:yMode val="factor"/>
              <c:x val="0.025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3340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5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ŋ</a:t>
            </a:r>
            <a:r>
              <a:rPr lang="en-US" cap="none" sz="1200" b="0" i="0" u="none" baseline="-25000">
                <a:latin typeface="Arial Cyr"/>
                <a:ea typeface="Arial Cyr"/>
                <a:cs typeface="Arial Cyr"/>
              </a:rPr>
              <a:t>уд</a:t>
            </a: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 (рН)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75"/>
          <c:w val="0.973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(Лист1!$C$64,Лист1!$C$66,Лист1!$C$69,Лист1!$C$73,Лист1!$C$79,Лист1!$C$85,Лист1!$C$87:$C$89)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(Лист1!$G$64,Лист1!$G$66,Лист1!$G$69,Лист1!$G$73,Лист1!$G$79,Лист1!$G$85,Лист1!$G$87:$G$89)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8176002"/>
        <c:axId val="30930835"/>
      </c:scatterChart>
      <c:valAx>
        <c:axId val="481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рН</a:t>
                </a:r>
              </a:p>
            </c:rich>
          </c:tx>
          <c:layout>
            <c:manualLayout>
              <c:xMode val="factor"/>
              <c:yMode val="factor"/>
              <c:x val="0.068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30835"/>
        <c:crosses val="autoZero"/>
        <c:crossBetween val="midCat"/>
        <c:dispUnits/>
      </c:valAx>
      <c:valAx>
        <c:axId val="309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ŋ</a:t>
                </a:r>
                <a:r>
                  <a:rPr lang="en-US" cap="none" sz="875" b="0" i="0" u="none" baseline="-25000">
                    <a:latin typeface="Arial Cyr"/>
                    <a:ea typeface="Arial Cyr"/>
                    <a:cs typeface="Arial Cyr"/>
                  </a:rPr>
                  <a:t>уд</a:t>
                </a:r>
              </a:p>
            </c:rich>
          </c:tx>
          <c:layout>
            <c:manualLayout>
              <c:xMode val="factor"/>
              <c:yMode val="factor"/>
              <c:x val="0.0377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81760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37</xdr:row>
      <xdr:rowOff>104775</xdr:rowOff>
    </xdr:from>
    <xdr:to>
      <xdr:col>8</xdr:col>
      <xdr:colOff>590550</xdr:colOff>
      <xdr:row>53</xdr:row>
      <xdr:rowOff>38100</xdr:rowOff>
    </xdr:to>
    <xdr:graphicFrame>
      <xdr:nvGraphicFramePr>
        <xdr:cNvPr id="1" name="Chart 2"/>
        <xdr:cNvGraphicFramePr/>
      </xdr:nvGraphicFramePr>
      <xdr:xfrm>
        <a:off x="409575" y="6115050"/>
        <a:ext cx="52768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91</xdr:row>
      <xdr:rowOff>114300</xdr:rowOff>
    </xdr:from>
    <xdr:to>
      <xdr:col>8</xdr:col>
      <xdr:colOff>19050</xdr:colOff>
      <xdr:row>105</xdr:row>
      <xdr:rowOff>19050</xdr:rowOff>
    </xdr:to>
    <xdr:graphicFrame>
      <xdr:nvGraphicFramePr>
        <xdr:cNvPr id="2" name="Chart 4"/>
        <xdr:cNvGraphicFramePr/>
      </xdr:nvGraphicFramePr>
      <xdr:xfrm>
        <a:off x="257175" y="14887575"/>
        <a:ext cx="48577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105</xdr:row>
      <xdr:rowOff>85725</xdr:rowOff>
    </xdr:from>
    <xdr:to>
      <xdr:col>8</xdr:col>
      <xdr:colOff>28575</xdr:colOff>
      <xdr:row>120</xdr:row>
      <xdr:rowOff>19050</xdr:rowOff>
    </xdr:to>
    <xdr:graphicFrame>
      <xdr:nvGraphicFramePr>
        <xdr:cNvPr id="3" name="Chart 5"/>
        <xdr:cNvGraphicFramePr/>
      </xdr:nvGraphicFramePr>
      <xdr:xfrm>
        <a:off x="257175" y="17125950"/>
        <a:ext cx="48672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.375" style="0" customWidth="1"/>
    <col min="3" max="3" width="7.125" style="0" customWidth="1"/>
    <col min="6" max="6" width="10.125" style="0" customWidth="1"/>
    <col min="7" max="7" width="10.25390625" style="0" customWidth="1"/>
  </cols>
  <sheetData>
    <row r="1" spans="2:10" ht="12.75">
      <c r="B1" s="1" t="s">
        <v>0</v>
      </c>
      <c r="J1" s="1" t="s">
        <v>19</v>
      </c>
    </row>
    <row r="2" ht="12.75">
      <c r="B2" s="1" t="s">
        <v>1</v>
      </c>
    </row>
    <row r="3" ht="12.75">
      <c r="B3" s="1" t="s">
        <v>2</v>
      </c>
    </row>
    <row r="4" ht="12.75">
      <c r="B4" s="2" t="s">
        <v>5</v>
      </c>
    </row>
    <row r="5" ht="12.75">
      <c r="B5" t="s">
        <v>3</v>
      </c>
    </row>
    <row r="6" ht="12.75">
      <c r="B6" t="s">
        <v>4</v>
      </c>
    </row>
    <row r="7" ht="12.75">
      <c r="B7" s="2" t="s">
        <v>7</v>
      </c>
    </row>
    <row r="8" ht="12.75">
      <c r="B8" t="s">
        <v>6</v>
      </c>
    </row>
    <row r="9" ht="12.75">
      <c r="B9" s="2" t="s">
        <v>9</v>
      </c>
    </row>
    <row r="10" ht="12.75">
      <c r="B10" t="s">
        <v>8</v>
      </c>
    </row>
    <row r="11" ht="12.75">
      <c r="B11" s="2" t="s">
        <v>10</v>
      </c>
    </row>
    <row r="12" ht="12.75">
      <c r="B12" t="s">
        <v>11</v>
      </c>
    </row>
    <row r="13" spans="2:5" ht="14.25">
      <c r="B13" s="6" t="s">
        <v>14</v>
      </c>
      <c r="C13" s="6" t="s">
        <v>12</v>
      </c>
      <c r="D13" s="6" t="s">
        <v>15</v>
      </c>
      <c r="E13" s="6" t="s">
        <v>16</v>
      </c>
    </row>
    <row r="14" spans="2:5" ht="12.75">
      <c r="B14" s="3">
        <v>0</v>
      </c>
      <c r="C14" s="3">
        <v>2.6</v>
      </c>
      <c r="D14" s="7">
        <v>0</v>
      </c>
      <c r="E14" s="7"/>
    </row>
    <row r="15" spans="2:5" ht="12.75">
      <c r="B15" s="4">
        <v>0.5</v>
      </c>
      <c r="C15" s="4">
        <v>3.1</v>
      </c>
      <c r="D15" s="7">
        <f>B15/9.75</f>
        <v>0.05128205128205128</v>
      </c>
      <c r="E15" s="7">
        <f aca="true" t="shared" si="0" ref="E15:E33">C15-LOG10(D15/(1-D15))</f>
        <v>4.367171728403013</v>
      </c>
    </row>
    <row r="16" spans="2:5" ht="12.75">
      <c r="B16" s="4">
        <v>1</v>
      </c>
      <c r="C16" s="4">
        <v>3.4</v>
      </c>
      <c r="D16" s="7">
        <f aca="true" t="shared" si="1" ref="D16:D33">B16/9.75</f>
        <v>0.10256410256410256</v>
      </c>
      <c r="E16" s="7">
        <f t="shared" si="0"/>
        <v>4.3420080530223135</v>
      </c>
    </row>
    <row r="17" spans="2:5" ht="12.75">
      <c r="B17" s="4">
        <v>1.5</v>
      </c>
      <c r="C17" s="4">
        <v>3.6</v>
      </c>
      <c r="D17" s="7">
        <f t="shared" si="1"/>
        <v>0.15384615384615385</v>
      </c>
      <c r="E17" s="7">
        <f t="shared" si="0"/>
        <v>4.340362689494244</v>
      </c>
    </row>
    <row r="18" spans="2:5" ht="12.75">
      <c r="B18" s="4">
        <v>2</v>
      </c>
      <c r="C18" s="4">
        <v>3.8</v>
      </c>
      <c r="D18" s="7">
        <f t="shared" si="1"/>
        <v>0.20512820512820512</v>
      </c>
      <c r="E18" s="7">
        <f t="shared" si="0"/>
        <v>4.388271706842329</v>
      </c>
    </row>
    <row r="19" spans="2:5" ht="12.75">
      <c r="B19" s="4">
        <v>2.5</v>
      </c>
      <c r="C19" s="4">
        <v>4</v>
      </c>
      <c r="D19" s="7">
        <f t="shared" si="1"/>
        <v>0.2564102564102564</v>
      </c>
      <c r="E19" s="7">
        <f t="shared" si="0"/>
        <v>4.4623979978989565</v>
      </c>
    </row>
    <row r="20" spans="2:5" ht="12.75">
      <c r="B20" s="4">
        <v>3</v>
      </c>
      <c r="C20" s="4">
        <v>4.1</v>
      </c>
      <c r="D20" s="7">
        <f t="shared" si="1"/>
        <v>0.3076923076923077</v>
      </c>
      <c r="E20" s="7">
        <f t="shared" si="0"/>
        <v>4.452182518111362</v>
      </c>
    </row>
    <row r="21" spans="2:5" ht="12.75">
      <c r="B21" s="4">
        <v>3.5</v>
      </c>
      <c r="C21" s="4">
        <v>4.2</v>
      </c>
      <c r="D21" s="7">
        <f t="shared" si="1"/>
        <v>0.358974358974359</v>
      </c>
      <c r="E21" s="7">
        <f t="shared" si="0"/>
        <v>4.4518119729937995</v>
      </c>
    </row>
    <row r="22" spans="2:5" ht="12.75">
      <c r="B22" s="4">
        <v>4</v>
      </c>
      <c r="C22" s="4">
        <v>4.3</v>
      </c>
      <c r="D22" s="7">
        <f t="shared" si="1"/>
        <v>0.41025641025641024</v>
      </c>
      <c r="E22" s="7">
        <f t="shared" si="0"/>
        <v>4.457607853361668</v>
      </c>
    </row>
    <row r="23" spans="2:5" ht="12.75">
      <c r="B23" s="4">
        <v>4.5</v>
      </c>
      <c r="C23" s="4">
        <v>4.4</v>
      </c>
      <c r="D23" s="7">
        <f t="shared" si="1"/>
        <v>0.46153846153846156</v>
      </c>
      <c r="E23" s="7">
        <f t="shared" si="0"/>
        <v>4.466946789630613</v>
      </c>
    </row>
    <row r="24" spans="2:5" ht="12.75">
      <c r="B24" s="4">
        <v>5</v>
      </c>
      <c r="C24" s="4">
        <v>4.5</v>
      </c>
      <c r="D24" s="7">
        <f t="shared" si="1"/>
        <v>0.5128205128205128</v>
      </c>
      <c r="E24" s="7">
        <f t="shared" si="0"/>
        <v>4.477723605288848</v>
      </c>
    </row>
    <row r="25" spans="2:5" ht="12.75">
      <c r="B25" s="4">
        <v>5.5</v>
      </c>
      <c r="C25" s="4">
        <v>4.6</v>
      </c>
      <c r="D25" s="7">
        <f t="shared" si="1"/>
        <v>0.5641025641025641</v>
      </c>
      <c r="E25" s="7">
        <f t="shared" si="0"/>
        <v>4.488026240556067</v>
      </c>
    </row>
    <row r="26" spans="2:5" ht="12.75">
      <c r="B26" s="4">
        <v>6</v>
      </c>
      <c r="C26" s="4">
        <v>4.7</v>
      </c>
      <c r="D26" s="7">
        <f t="shared" si="1"/>
        <v>0.6153846153846154</v>
      </c>
      <c r="E26" s="7">
        <f t="shared" si="0"/>
        <v>4.495880017344075</v>
      </c>
    </row>
    <row r="27" spans="2:5" ht="12.75">
      <c r="B27" s="4">
        <v>6.5</v>
      </c>
      <c r="C27" s="4">
        <v>4.8</v>
      </c>
      <c r="D27" s="7">
        <f t="shared" si="1"/>
        <v>0.6666666666666666</v>
      </c>
      <c r="E27" s="7">
        <f t="shared" si="0"/>
        <v>4.498970004336019</v>
      </c>
    </row>
    <row r="28" spans="2:5" ht="12.75">
      <c r="B28" s="4">
        <v>7</v>
      </c>
      <c r="C28" s="4">
        <v>5</v>
      </c>
      <c r="D28" s="7">
        <f t="shared" si="1"/>
        <v>0.717948717948718</v>
      </c>
      <c r="E28" s="7">
        <f t="shared" si="0"/>
        <v>4.594234653816006</v>
      </c>
    </row>
    <row r="29" spans="2:5" ht="12.75">
      <c r="B29" s="4">
        <v>7.5</v>
      </c>
      <c r="C29" s="4">
        <v>5.1</v>
      </c>
      <c r="D29" s="7">
        <f t="shared" si="1"/>
        <v>0.7692307692307693</v>
      </c>
      <c r="E29" s="7">
        <f t="shared" si="0"/>
        <v>4.577121254719662</v>
      </c>
    </row>
    <row r="30" spans="2:5" ht="12.75">
      <c r="B30" s="4">
        <v>8</v>
      </c>
      <c r="C30" s="4">
        <v>5.3</v>
      </c>
      <c r="D30" s="7">
        <f t="shared" si="1"/>
        <v>0.8205128205128205</v>
      </c>
      <c r="E30" s="7">
        <f t="shared" si="0"/>
        <v>4.6399480616943505</v>
      </c>
    </row>
    <row r="31" spans="2:5" ht="12.75">
      <c r="B31" s="4">
        <v>8.5</v>
      </c>
      <c r="C31" s="4">
        <v>5.5</v>
      </c>
      <c r="D31" s="7">
        <f t="shared" si="1"/>
        <v>0.8717948717948718</v>
      </c>
      <c r="E31" s="7">
        <f t="shared" si="0"/>
        <v>4.667491087293763</v>
      </c>
    </row>
    <row r="32" spans="2:5" ht="12.75">
      <c r="B32" s="4">
        <v>9</v>
      </c>
      <c r="C32" s="4">
        <v>5.9</v>
      </c>
      <c r="D32" s="7">
        <f t="shared" si="1"/>
        <v>0.9230769230769231</v>
      </c>
      <c r="E32" s="7">
        <f t="shared" si="0"/>
        <v>4.820818753952375</v>
      </c>
    </row>
    <row r="33" spans="2:5" ht="12.75">
      <c r="B33" s="4">
        <v>9.5</v>
      </c>
      <c r="C33" s="4">
        <v>6.7</v>
      </c>
      <c r="D33" s="7">
        <f t="shared" si="1"/>
        <v>0.9743589743589743</v>
      </c>
      <c r="E33" s="7">
        <f t="shared" si="0"/>
        <v>5.12021640338319</v>
      </c>
    </row>
    <row r="34" spans="2:5" ht="12.75">
      <c r="B34" s="4">
        <v>10</v>
      </c>
      <c r="C34" s="4">
        <v>9.7</v>
      </c>
      <c r="D34" s="8"/>
      <c r="E34" s="8"/>
    </row>
    <row r="35" spans="2:5" ht="12.75">
      <c r="B35" s="4">
        <v>10.5</v>
      </c>
      <c r="C35" s="4">
        <v>10.6</v>
      </c>
      <c r="D35" s="8"/>
      <c r="E35" s="8"/>
    </row>
    <row r="36" spans="2:5" ht="12.75">
      <c r="B36" s="5">
        <v>11</v>
      </c>
      <c r="C36" s="5">
        <v>11</v>
      </c>
      <c r="D36" s="9"/>
      <c r="E36" s="9"/>
    </row>
    <row r="62" ht="12.75">
      <c r="B62" t="s">
        <v>13</v>
      </c>
    </row>
    <row r="63" spans="2:7" ht="14.25">
      <c r="B63" s="6" t="s">
        <v>14</v>
      </c>
      <c r="C63" s="6" t="s">
        <v>12</v>
      </c>
      <c r="D63" s="6" t="s">
        <v>15</v>
      </c>
      <c r="E63" s="6" t="s">
        <v>16</v>
      </c>
      <c r="F63" s="6" t="s">
        <v>17</v>
      </c>
      <c r="G63" s="11" t="s">
        <v>18</v>
      </c>
    </row>
    <row r="64" spans="2:7" ht="12.75">
      <c r="B64" s="4">
        <v>0</v>
      </c>
      <c r="C64" s="4">
        <v>2.5</v>
      </c>
      <c r="D64" s="7">
        <f>B64/11.5</f>
        <v>0</v>
      </c>
      <c r="E64" s="7"/>
      <c r="F64" s="10">
        <v>8</v>
      </c>
      <c r="G64" s="7">
        <f>(F64-6.4)/6.4</f>
        <v>0.24999999999999994</v>
      </c>
    </row>
    <row r="65" spans="2:7" ht="12.75">
      <c r="B65" s="4">
        <v>0.5</v>
      </c>
      <c r="C65" s="4">
        <v>3</v>
      </c>
      <c r="D65" s="7">
        <f aca="true" t="shared" si="2" ref="D65:D87">B65/11.5</f>
        <v>0.043478260869565216</v>
      </c>
      <c r="E65" s="7">
        <f>C65-LOG10(D65/(1-D65))</f>
        <v>4.342422680822207</v>
      </c>
      <c r="F65" s="10"/>
      <c r="G65" s="7"/>
    </row>
    <row r="66" spans="2:7" ht="12.75">
      <c r="B66" s="4">
        <v>1</v>
      </c>
      <c r="C66" s="4">
        <v>3.5</v>
      </c>
      <c r="D66" s="7">
        <f t="shared" si="2"/>
        <v>0.08695652173913043</v>
      </c>
      <c r="E66" s="7">
        <f aca="true" t="shared" si="3" ref="E66:E86">C66-LOG10(D66/(1-D66))</f>
        <v>4.521189299069938</v>
      </c>
      <c r="F66" s="10">
        <v>16</v>
      </c>
      <c r="G66" s="7">
        <f>(F66-6.4)/6.4</f>
        <v>1.4999999999999998</v>
      </c>
    </row>
    <row r="67" spans="2:7" ht="12.75">
      <c r="B67" s="4">
        <v>1.5</v>
      </c>
      <c r="C67" s="4">
        <v>3.9</v>
      </c>
      <c r="D67" s="7">
        <f t="shared" si="2"/>
        <v>0.13043478260869565</v>
      </c>
      <c r="E67" s="7">
        <f t="shared" si="3"/>
        <v>4.723908740944319</v>
      </c>
      <c r="F67" s="10"/>
      <c r="G67" s="7"/>
    </row>
    <row r="68" spans="2:7" ht="12.75">
      <c r="B68" s="4">
        <v>2</v>
      </c>
      <c r="C68" s="4">
        <v>4.2</v>
      </c>
      <c r="D68" s="7">
        <f t="shared" si="2"/>
        <v>0.17391304347826086</v>
      </c>
      <c r="E68" s="7">
        <f t="shared" si="3"/>
        <v>4.8766936096248665</v>
      </c>
      <c r="F68" s="10"/>
      <c r="G68" s="7"/>
    </row>
    <row r="69" spans="2:7" ht="12.75">
      <c r="B69" s="4">
        <v>2.5</v>
      </c>
      <c r="C69" s="4">
        <v>4.5</v>
      </c>
      <c r="D69" s="7">
        <f t="shared" si="2"/>
        <v>0.21739130434782608</v>
      </c>
      <c r="E69" s="7">
        <f t="shared" si="3"/>
        <v>5.056302500767288</v>
      </c>
      <c r="F69" s="10">
        <v>25</v>
      </c>
      <c r="G69" s="7">
        <f>(F69-6.4)/6.4</f>
        <v>2.90625</v>
      </c>
    </row>
    <row r="70" spans="2:7" ht="12.75">
      <c r="B70" s="4">
        <v>3</v>
      </c>
      <c r="C70" s="4">
        <v>4.8</v>
      </c>
      <c r="D70" s="7">
        <f t="shared" si="2"/>
        <v>0.2608695652173913</v>
      </c>
      <c r="E70" s="7">
        <f t="shared" si="3"/>
        <v>5.25229767099463</v>
      </c>
      <c r="F70" s="10"/>
      <c r="G70" s="7"/>
    </row>
    <row r="71" spans="2:7" ht="12.75">
      <c r="B71" s="4">
        <v>3.5</v>
      </c>
      <c r="C71" s="4">
        <v>5</v>
      </c>
      <c r="D71" s="7">
        <f t="shared" si="2"/>
        <v>0.30434782608695654</v>
      </c>
      <c r="E71" s="7">
        <f t="shared" si="3"/>
        <v>5.359021942641668</v>
      </c>
      <c r="F71" s="10"/>
      <c r="G71" s="7"/>
    </row>
    <row r="72" spans="2:7" ht="12.75">
      <c r="B72" s="4">
        <v>4</v>
      </c>
      <c r="C72" s="4">
        <v>5.2</v>
      </c>
      <c r="D72" s="7">
        <f t="shared" si="2"/>
        <v>0.34782608695652173</v>
      </c>
      <c r="E72" s="7">
        <f t="shared" si="3"/>
        <v>5.473001272063738</v>
      </c>
      <c r="F72" s="10"/>
      <c r="G72" s="7"/>
    </row>
    <row r="73" spans="2:7" ht="12.75">
      <c r="B73" s="4">
        <v>4.5</v>
      </c>
      <c r="C73" s="4">
        <v>5.4</v>
      </c>
      <c r="D73" s="7">
        <f t="shared" si="2"/>
        <v>0.391304347826087</v>
      </c>
      <c r="E73" s="7">
        <f t="shared" si="3"/>
        <v>5.591885526238913</v>
      </c>
      <c r="F73" s="10">
        <v>30</v>
      </c>
      <c r="G73" s="7">
        <f>(F73-6.4)/6.4</f>
        <v>3.6875</v>
      </c>
    </row>
    <row r="74" spans="2:7" ht="12.75">
      <c r="B74" s="4">
        <v>5</v>
      </c>
      <c r="C74" s="4">
        <v>5.6</v>
      </c>
      <c r="D74" s="7">
        <f t="shared" si="2"/>
        <v>0.43478260869565216</v>
      </c>
      <c r="E74" s="7">
        <f t="shared" si="3"/>
        <v>5.713943352306837</v>
      </c>
      <c r="F74" s="10"/>
      <c r="G74" s="7"/>
    </row>
    <row r="75" spans="2:7" ht="12.75">
      <c r="B75" s="4">
        <v>5.5</v>
      </c>
      <c r="C75" s="4">
        <v>5.7</v>
      </c>
      <c r="D75" s="7">
        <f t="shared" si="2"/>
        <v>0.4782608695652174</v>
      </c>
      <c r="E75" s="7">
        <f t="shared" si="3"/>
        <v>5.7377885608894</v>
      </c>
      <c r="F75" s="10"/>
      <c r="G75" s="7"/>
    </row>
    <row r="76" spans="2:7" ht="12.75">
      <c r="B76" s="4">
        <v>6</v>
      </c>
      <c r="C76" s="4">
        <v>5.9</v>
      </c>
      <c r="D76" s="7">
        <f t="shared" si="2"/>
        <v>0.5217391304347826</v>
      </c>
      <c r="E76" s="7">
        <f t="shared" si="3"/>
        <v>5.862211439110601</v>
      </c>
      <c r="F76" s="10"/>
      <c r="G76" s="7"/>
    </row>
    <row r="77" spans="2:7" ht="12.75">
      <c r="B77" s="4">
        <v>6.5</v>
      </c>
      <c r="C77" s="4">
        <v>6.1</v>
      </c>
      <c r="D77" s="7">
        <f t="shared" si="2"/>
        <v>0.5652173913043478</v>
      </c>
      <c r="E77" s="7">
        <f t="shared" si="3"/>
        <v>5.986056647693163</v>
      </c>
      <c r="F77" s="10"/>
      <c r="G77" s="7"/>
    </row>
    <row r="78" spans="2:7" ht="12.75">
      <c r="B78" s="4">
        <v>7</v>
      </c>
      <c r="C78" s="4">
        <v>6.3</v>
      </c>
      <c r="D78" s="7">
        <f t="shared" si="2"/>
        <v>0.6086956521739131</v>
      </c>
      <c r="E78" s="7">
        <f t="shared" si="3"/>
        <v>6.108114473761087</v>
      </c>
      <c r="F78" s="10"/>
      <c r="G78" s="7"/>
    </row>
    <row r="79" spans="2:7" ht="12.75">
      <c r="B79" s="4">
        <v>7.5</v>
      </c>
      <c r="C79" s="4">
        <v>6.4</v>
      </c>
      <c r="D79" s="7">
        <f t="shared" si="2"/>
        <v>0.6521739130434783</v>
      </c>
      <c r="E79" s="7">
        <f t="shared" si="3"/>
        <v>6.126998727936263</v>
      </c>
      <c r="F79" s="10">
        <v>32</v>
      </c>
      <c r="G79" s="7">
        <f>(F79-6.4)/6.4</f>
        <v>4</v>
      </c>
    </row>
    <row r="80" spans="2:7" ht="12.75">
      <c r="B80" s="4">
        <v>8</v>
      </c>
      <c r="C80" s="4">
        <v>6.6</v>
      </c>
      <c r="D80" s="7">
        <f t="shared" si="2"/>
        <v>0.6956521739130435</v>
      </c>
      <c r="E80" s="7">
        <f t="shared" si="3"/>
        <v>6.2409780573583316</v>
      </c>
      <c r="F80" s="8"/>
      <c r="G80" s="8"/>
    </row>
    <row r="81" spans="2:7" ht="12.75">
      <c r="B81" s="4">
        <v>8.5</v>
      </c>
      <c r="C81" s="4">
        <v>6.8</v>
      </c>
      <c r="D81" s="7">
        <f t="shared" si="2"/>
        <v>0.7391304347826086</v>
      </c>
      <c r="E81" s="7">
        <f t="shared" si="3"/>
        <v>6.34770232900537</v>
      </c>
      <c r="F81" s="8"/>
      <c r="G81" s="8"/>
    </row>
    <row r="82" spans="2:7" ht="12.75">
      <c r="B82" s="4">
        <v>9</v>
      </c>
      <c r="C82" s="4">
        <v>7</v>
      </c>
      <c r="D82" s="7">
        <f t="shared" si="2"/>
        <v>0.782608695652174</v>
      </c>
      <c r="E82" s="7">
        <f t="shared" si="3"/>
        <v>6.443697499232712</v>
      </c>
      <c r="F82" s="8"/>
      <c r="G82" s="8"/>
    </row>
    <row r="83" spans="2:7" ht="12.75">
      <c r="B83" s="4">
        <v>9.5</v>
      </c>
      <c r="C83" s="4">
        <v>7.1</v>
      </c>
      <c r="D83" s="7">
        <f t="shared" si="2"/>
        <v>0.8260869565217391</v>
      </c>
      <c r="E83" s="7">
        <f t="shared" si="3"/>
        <v>6.423306390375133</v>
      </c>
      <c r="F83" s="8"/>
      <c r="G83" s="8"/>
    </row>
    <row r="84" spans="2:7" ht="12.75">
      <c r="B84" s="4">
        <v>10</v>
      </c>
      <c r="C84" s="4">
        <v>7.4</v>
      </c>
      <c r="D84" s="7">
        <f t="shared" si="2"/>
        <v>0.8695652173913043</v>
      </c>
      <c r="E84" s="7">
        <f t="shared" si="3"/>
        <v>6.576091259055682</v>
      </c>
      <c r="F84" s="8"/>
      <c r="G84" s="8"/>
    </row>
    <row r="85" spans="2:7" ht="12.75">
      <c r="B85" s="4">
        <v>10.5</v>
      </c>
      <c r="C85" s="4">
        <v>7.6</v>
      </c>
      <c r="D85" s="7">
        <f t="shared" si="2"/>
        <v>0.9130434782608695</v>
      </c>
      <c r="E85" s="7">
        <f t="shared" si="3"/>
        <v>6.578810700930061</v>
      </c>
      <c r="F85" s="10">
        <v>31</v>
      </c>
      <c r="G85" s="7">
        <f>(F85-6.4)/6.4</f>
        <v>3.84375</v>
      </c>
    </row>
    <row r="86" spans="2:7" ht="12.75">
      <c r="B86" s="4">
        <v>11</v>
      </c>
      <c r="C86" s="4">
        <v>8.1</v>
      </c>
      <c r="D86" s="7">
        <f t="shared" si="2"/>
        <v>0.9565217391304348</v>
      </c>
      <c r="E86" s="7">
        <f t="shared" si="3"/>
        <v>6.757577319177793</v>
      </c>
      <c r="F86" s="10"/>
      <c r="G86" s="7"/>
    </row>
    <row r="87" spans="2:7" ht="12.75">
      <c r="B87" s="4">
        <v>11.5</v>
      </c>
      <c r="C87" s="4">
        <v>8.9</v>
      </c>
      <c r="D87" s="7">
        <f t="shared" si="2"/>
        <v>1</v>
      </c>
      <c r="E87" s="8"/>
      <c r="F87" s="10">
        <v>30</v>
      </c>
      <c r="G87" s="7">
        <f>(F87-6.4)/6.4</f>
        <v>3.6875</v>
      </c>
    </row>
    <row r="88" spans="2:7" ht="12.75">
      <c r="B88" s="4">
        <v>12</v>
      </c>
      <c r="C88" s="4">
        <v>9.8</v>
      </c>
      <c r="D88" s="8"/>
      <c r="E88" s="8"/>
      <c r="F88" s="10">
        <v>26</v>
      </c>
      <c r="G88" s="7">
        <f>(F88-6.4)/6.4</f>
        <v>3.0625</v>
      </c>
    </row>
    <row r="89" spans="2:7" ht="12.75">
      <c r="B89" s="4">
        <v>12.5</v>
      </c>
      <c r="C89" s="4">
        <v>10.5</v>
      </c>
      <c r="D89" s="8"/>
      <c r="E89" s="8"/>
      <c r="F89" s="10">
        <v>24</v>
      </c>
      <c r="G89" s="7">
        <f>(F89-6.4)/6.4</f>
        <v>2.75</v>
      </c>
    </row>
    <row r="90" spans="2:7" ht="12.75">
      <c r="B90" s="4">
        <v>13</v>
      </c>
      <c r="C90" s="4">
        <v>10.8</v>
      </c>
      <c r="D90" s="8"/>
      <c r="E90" s="8"/>
      <c r="F90" s="8"/>
      <c r="G90" s="8"/>
    </row>
    <row r="91" spans="2:7" ht="12.75">
      <c r="B91" s="5">
        <v>13.5</v>
      </c>
      <c r="C91" s="5">
        <v>11</v>
      </c>
      <c r="D91" s="9"/>
      <c r="E91" s="9"/>
      <c r="F91" s="9"/>
      <c r="G91" s="9"/>
    </row>
  </sheetData>
  <printOptions/>
  <pageMargins left="0.49" right="0.44" top="0.46" bottom="0.58" header="0.4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ГЗ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 B. Baronov</cp:lastModifiedBy>
  <cp:lastPrinted>2006-04-27T16:25:57Z</cp:lastPrinted>
  <dcterms:created xsi:type="dcterms:W3CDTF">2006-04-27T15:24:49Z</dcterms:created>
  <dcterms:modified xsi:type="dcterms:W3CDTF">2006-12-08T11:07:54Z</dcterms:modified>
  <cp:category/>
  <cp:version/>
  <cp:contentType/>
  <cp:contentStatus/>
</cp:coreProperties>
</file>